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showInkAnnotation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94\AC\Temp\"/>
    </mc:Choice>
  </mc:AlternateContent>
  <xr:revisionPtr revIDLastSave="0" documentId="8_{501E9C6F-E217-4232-A931-43AEAA05BEC3}" xr6:coauthVersionLast="47" xr6:coauthVersionMax="47" xr10:uidLastSave="{00000000-0000-0000-0000-000000000000}"/>
  <bookViews>
    <workbookView xWindow="-60" yWindow="-60" windowWidth="15480" windowHeight="11640" tabRatio="797" xr2:uid="{00000000-000D-0000-FFFF-FFFF00000000}"/>
  </bookViews>
  <sheets>
    <sheet name="利用願" sheetId="5" r:id="rId1"/>
    <sheet name="利用者名簿・宿泊日程表" sheetId="3" r:id="rId2"/>
  </sheets>
  <definedNames>
    <definedName name="_xlnm.Print_Area" localSheetId="1">利用者名簿・宿泊日程表!$A$1:$AA$50</definedName>
    <definedName name="_xlnm.Print_Area" localSheetId="0">利用願!$A$1:$T$43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5" l="1"/>
  <c r="H35" i="5"/>
  <c r="E48" i="3"/>
  <c r="R28" i="5"/>
  <c r="D35" i="5"/>
  <c r="N35" i="5" s="1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46" i="3" s="1"/>
  <c r="AA10" i="3"/>
  <c r="X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</author>
    <author>増﨑　健太</author>
  </authors>
  <commentList>
    <comment ref="S14" authorId="0" shapeId="0" xr:uid="{00000000-0006-0000-0000-000001000000}">
      <text>
        <r>
          <rPr>
            <b/>
            <sz val="9"/>
            <color indexed="8"/>
            <rFont val="ＭＳ Ｐゴシック"/>
            <family val="3"/>
            <charset val="128"/>
          </rPr>
          <t>利用者区分：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該当する数字を選んでください。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1</t>
        </r>
        <r>
          <rPr>
            <sz val="9"/>
            <color indexed="8"/>
            <rFont val="ＭＳ Ｐゴシック"/>
            <family val="3"/>
            <charset val="128"/>
          </rPr>
          <t>　島根大学　　　　　　　　　　　　　</t>
        </r>
        <r>
          <rPr>
            <sz val="9"/>
            <color indexed="8"/>
            <rFont val="ＭＳ Ｐゴシック"/>
            <family val="3"/>
            <charset val="128"/>
          </rPr>
          <t xml:space="preserve">  
</t>
        </r>
        <r>
          <rPr>
            <sz val="9"/>
            <color indexed="8"/>
            <rFont val="ＭＳ Ｐゴシック"/>
            <family val="3"/>
            <charset val="128"/>
          </rPr>
          <t>2</t>
        </r>
        <r>
          <rPr>
            <sz val="9"/>
            <color indexed="8"/>
            <rFont val="ＭＳ Ｐゴシック"/>
            <family val="3"/>
            <charset val="128"/>
          </rPr>
          <t>　島大以外の大学（国立）　　　　</t>
        </r>
        <r>
          <rPr>
            <sz val="9"/>
            <color indexed="8"/>
            <rFont val="ＭＳ Ｐゴシック"/>
            <family val="3"/>
            <charset val="128"/>
          </rPr>
          <t xml:space="preserve"> 
</t>
        </r>
        <r>
          <rPr>
            <sz val="9"/>
            <color indexed="8"/>
            <rFont val="ＭＳ Ｐゴシック"/>
            <family val="3"/>
            <charset val="128"/>
          </rPr>
          <t>3</t>
        </r>
        <r>
          <rPr>
            <sz val="9"/>
            <color indexed="8"/>
            <rFont val="ＭＳ Ｐゴシック"/>
            <family val="3"/>
            <charset val="128"/>
          </rPr>
          <t>　島大以外の大学（公立）　　　</t>
        </r>
        <r>
          <rPr>
            <sz val="9"/>
            <color indexed="8"/>
            <rFont val="ＭＳ Ｐゴシック"/>
            <family val="3"/>
            <charset val="128"/>
          </rPr>
          <t xml:space="preserve">  </t>
        </r>
        <r>
          <rPr>
            <sz val="9"/>
            <color indexed="8"/>
            <rFont val="ＭＳ Ｐゴシック"/>
            <family val="3"/>
            <charset val="128"/>
          </rPr>
          <t>　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4</t>
        </r>
        <r>
          <rPr>
            <sz val="9"/>
            <color indexed="8"/>
            <rFont val="ＭＳ Ｐゴシック"/>
            <family val="3"/>
            <charset val="128"/>
          </rPr>
          <t>　島大以外の大学（私立）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5</t>
        </r>
        <r>
          <rPr>
            <sz val="9"/>
            <color indexed="8"/>
            <rFont val="ＭＳ Ｐゴシック"/>
            <family val="3"/>
            <charset val="128"/>
          </rPr>
          <t>　その他（大学共同利用機関法人）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6</t>
        </r>
        <r>
          <rPr>
            <sz val="9"/>
            <color indexed="8"/>
            <rFont val="ＭＳ Ｐゴシック"/>
            <family val="3"/>
            <charset val="128"/>
          </rPr>
          <t>　その他（民間・独立行政法人等）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7</t>
        </r>
        <r>
          <rPr>
            <sz val="9"/>
            <color indexed="8"/>
            <rFont val="ＭＳ Ｐゴシック"/>
            <family val="3"/>
            <charset val="128"/>
          </rPr>
          <t>　その他（小・中・高等学校）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8</t>
        </r>
        <r>
          <rPr>
            <sz val="9"/>
            <color indexed="8"/>
            <rFont val="ＭＳ Ｐゴシック"/>
            <family val="3"/>
            <charset val="128"/>
          </rPr>
          <t>　その他（外国）</t>
        </r>
      </text>
    </comment>
    <comment ref="L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宿泊施設をご利用の方は、「利用者名簿・宿泊日程表」（別シート）への記入をお願いします。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0" authorId="1" shapeId="0" xr:uid="{00000000-0006-0000-0000-000003000000}">
      <text>
        <r>
          <rPr>
            <b/>
            <sz val="9"/>
            <color indexed="8"/>
            <rFont val="MS P ゴシック"/>
            <family val="3"/>
            <charset val="128"/>
          </rPr>
          <t>常駐学生の方は，</t>
        </r>
        <r>
          <rPr>
            <b/>
            <sz val="9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"/>
            <rFont val="MS P ゴシック"/>
            <family val="3"/>
            <charset val="128"/>
          </rPr>
          <t>備考欄に「継続使用」と記入ください。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</author>
  </authors>
  <commentList>
    <comment ref="E9" authorId="0" shapeId="0" xr:uid="{00000000-0006-0000-0100-000001000000}">
      <text>
        <r>
          <rPr>
            <sz val="9"/>
            <color indexed="8"/>
            <rFont val="ＭＳ Ｐゴシック"/>
            <family val="3"/>
            <charset val="128"/>
          </rPr>
          <t>利用者区分：当てはまる数字を選んでください。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1</t>
        </r>
        <r>
          <rPr>
            <sz val="9"/>
            <color indexed="8"/>
            <rFont val="ＭＳ Ｐゴシック"/>
            <family val="3"/>
            <charset val="128"/>
          </rPr>
          <t>　島根大学　　　　　　　　　　　　　</t>
        </r>
        <r>
          <rPr>
            <sz val="9"/>
            <color indexed="8"/>
            <rFont val="ＭＳ Ｐゴシック"/>
            <family val="3"/>
            <charset val="128"/>
          </rPr>
          <t xml:space="preserve"> 5</t>
        </r>
        <r>
          <rPr>
            <sz val="9"/>
            <color indexed="8"/>
            <rFont val="ＭＳ Ｐゴシック"/>
            <family val="3"/>
            <charset val="128"/>
          </rPr>
          <t>　その他（大学共同利用機関法人）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2</t>
        </r>
        <r>
          <rPr>
            <sz val="9"/>
            <color indexed="8"/>
            <rFont val="ＭＳ Ｐゴシック"/>
            <family val="3"/>
            <charset val="128"/>
          </rPr>
          <t>　島大以外の大学（国立）　　　　</t>
        </r>
        <r>
          <rPr>
            <sz val="9"/>
            <color indexed="8"/>
            <rFont val="ＭＳ Ｐゴシック"/>
            <family val="3"/>
            <charset val="128"/>
          </rPr>
          <t xml:space="preserve">  6</t>
        </r>
        <r>
          <rPr>
            <sz val="9"/>
            <color indexed="8"/>
            <rFont val="ＭＳ Ｐゴシック"/>
            <family val="3"/>
            <charset val="128"/>
          </rPr>
          <t>　その他（民間・独立行政法人等）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3</t>
        </r>
        <r>
          <rPr>
            <sz val="9"/>
            <color indexed="8"/>
            <rFont val="ＭＳ Ｐゴシック"/>
            <family val="3"/>
            <charset val="128"/>
          </rPr>
          <t>　島大以外の大学（公立）　　　</t>
        </r>
        <r>
          <rPr>
            <sz val="9"/>
            <color indexed="8"/>
            <rFont val="ＭＳ Ｐゴシック"/>
            <family val="3"/>
            <charset val="128"/>
          </rPr>
          <t xml:space="preserve">  </t>
        </r>
        <r>
          <rPr>
            <sz val="9"/>
            <color indexed="8"/>
            <rFont val="ＭＳ Ｐゴシック"/>
            <family val="3"/>
            <charset val="128"/>
          </rPr>
          <t>　</t>
        </r>
        <r>
          <rPr>
            <sz val="9"/>
            <color indexed="8"/>
            <rFont val="ＭＳ Ｐゴシック"/>
            <family val="3"/>
            <charset val="128"/>
          </rPr>
          <t>7</t>
        </r>
        <r>
          <rPr>
            <sz val="9"/>
            <color indexed="8"/>
            <rFont val="ＭＳ Ｐゴシック"/>
            <family val="3"/>
            <charset val="128"/>
          </rPr>
          <t>　その他（小・中・高等学校）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4</t>
        </r>
        <r>
          <rPr>
            <sz val="9"/>
            <color indexed="8"/>
            <rFont val="ＭＳ Ｐゴシック"/>
            <family val="3"/>
            <charset val="128"/>
          </rPr>
          <t>　島大以外の大学（私立）　　　　　</t>
        </r>
        <r>
          <rPr>
            <sz val="9"/>
            <color indexed="8"/>
            <rFont val="ＭＳ Ｐゴシック"/>
            <family val="3"/>
            <charset val="128"/>
          </rPr>
          <t>8</t>
        </r>
        <r>
          <rPr>
            <sz val="9"/>
            <color indexed="8"/>
            <rFont val="ＭＳ Ｐゴシック"/>
            <family val="3"/>
            <charset val="128"/>
          </rPr>
          <t>　その他（外国）</t>
        </r>
      </text>
    </comment>
  </commentList>
</comments>
</file>

<file path=xl/sharedStrings.xml><?xml version="1.0" encoding="utf-8"?>
<sst xmlns="http://schemas.openxmlformats.org/spreadsheetml/2006/main" count="181" uniqueCount="107">
  <si>
    <t>決裁</t>
    <rPh sb="0" eb="2">
      <t>ケッサイ</t>
    </rPh>
    <phoneticPr fontId="1"/>
  </si>
  <si>
    <t>センター長</t>
    <rPh sb="4" eb="5">
      <t>チョウ</t>
    </rPh>
    <phoneticPr fontId="1"/>
  </si>
  <si>
    <t>部門長</t>
    <rPh sb="0" eb="2">
      <t>ブモン</t>
    </rPh>
    <rPh sb="2" eb="3">
      <t>チョウ</t>
    </rPh>
    <phoneticPr fontId="1"/>
  </si>
  <si>
    <t>部門次長</t>
    <rPh sb="0" eb="2">
      <t>ブモン</t>
    </rPh>
    <rPh sb="2" eb="4">
      <t>ジチョウ</t>
    </rPh>
    <phoneticPr fontId="1"/>
  </si>
  <si>
    <t>運営管理課長</t>
    <rPh sb="0" eb="2">
      <t>ウンエイ</t>
    </rPh>
    <rPh sb="2" eb="4">
      <t>カンリ</t>
    </rPh>
    <rPh sb="4" eb="6">
      <t>カチョウ</t>
    </rPh>
    <phoneticPr fontId="1"/>
  </si>
  <si>
    <t>課長補佐</t>
    <rPh sb="0" eb="2">
      <t>カチョウ</t>
    </rPh>
    <rPh sb="2" eb="4">
      <t>ホサ</t>
    </rPh>
    <phoneticPr fontId="1"/>
  </si>
  <si>
    <t>附属施設担当</t>
    <rPh sb="0" eb="2">
      <t>フゾク</t>
    </rPh>
    <rPh sb="2" eb="4">
      <t>シセツ</t>
    </rPh>
    <rPh sb="4" eb="6">
      <t>タントウ</t>
    </rPh>
    <phoneticPr fontId="1"/>
  </si>
  <si>
    <r>
      <t>利　用　許　可　願　</t>
    </r>
    <r>
      <rPr>
        <b/>
        <sz val="14"/>
        <color indexed="12"/>
        <rFont val="ＭＳ Ｐゴシック"/>
        <family val="3"/>
        <charset val="128"/>
      </rPr>
      <t>（海洋生物科学部門）</t>
    </r>
    <rPh sb="0" eb="1">
      <t>リ</t>
    </rPh>
    <rPh sb="2" eb="3">
      <t>ヨウ</t>
    </rPh>
    <rPh sb="4" eb="5">
      <t>モト</t>
    </rPh>
    <rPh sb="6" eb="7">
      <t>カ</t>
    </rPh>
    <rPh sb="8" eb="9">
      <t>ネガ</t>
    </rPh>
    <rPh sb="11" eb="19">
      <t>カイヨウ</t>
    </rPh>
    <phoneticPr fontId="4"/>
  </si>
  <si>
    <t>令和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</si>
  <si>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</si>
  <si>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</si>
  <si>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</si>
  <si>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島根大学生物資源科学部附属生物資源教育研究センター長　殿</t>
    <rPh sb="4" eb="6">
      <t>セイブツ</t>
    </rPh>
    <rPh sb="6" eb="8">
      <t>シゲン</t>
    </rPh>
    <rPh sb="8" eb="11">
      <t>カガクブ</t>
    </rPh>
    <rPh sb="11" eb="13">
      <t>フゾク</t>
    </rPh>
    <rPh sb="25" eb="26">
      <t>チョウ</t>
    </rPh>
    <rPh sb="27" eb="28">
      <t>ドノ</t>
    </rPh>
    <phoneticPr fontId="4"/>
  </si>
  <si>
    <t>確認欄</t>
    <rPh sb="0" eb="2">
      <t>カクニン</t>
    </rPh>
    <rPh sb="2" eb="3">
      <t>ラン</t>
    </rPh>
    <phoneticPr fontId="1"/>
  </si>
  <si>
    <t>施設利用に関し，海洋生物科学部門長の内諾を得ている方は□→■にしてください。</t>
    <rPh sb="0" eb="2">
      <t>シセツ</t>
    </rPh>
    <rPh sb="2" eb="4">
      <t>リヨウ</t>
    </rPh>
    <rPh sb="5" eb="6">
      <t>カン</t>
    </rPh>
    <rPh sb="8" eb="10">
      <t>カイヨウ</t>
    </rPh>
    <rPh sb="10" eb="12">
      <t>セイブツ</t>
    </rPh>
    <rPh sb="12" eb="14">
      <t>カガク</t>
    </rPh>
    <rPh sb="14" eb="17">
      <t>ブモンチョウ</t>
    </rPh>
    <rPh sb="18" eb="20">
      <t>ナイダク</t>
    </rPh>
    <rPh sb="21" eb="22">
      <t>エ</t>
    </rPh>
    <rPh sb="25" eb="26">
      <t>カタ</t>
    </rPh>
    <phoneticPr fontId="1"/>
  </si>
  <si>
    <t>□</t>
  </si>
  <si>
    <t>申請者</t>
    <rPh sb="0" eb="3">
      <t>シンセイシャ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</si>
  <si>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</si>
  <si>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</si>
  <si>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職名・学年</t>
    <rPh sb="0" eb="2">
      <t>ショクメイ</t>
    </rPh>
    <rPh sb="3" eb="5">
      <t>ガクネン</t>
    </rPh>
    <phoneticPr fontId="1"/>
  </si>
  <si>
    <t>ＴＥＬ</t>
    <phoneticPr fontId="1"/>
  </si>
  <si>
    <t>当日連絡の取れる番号</t>
    <rPh sb="0" eb="2">
      <t>トウジツ</t>
    </rPh>
    <rPh sb="2" eb="4">
      <t>レンラク</t>
    </rPh>
    <rPh sb="5" eb="6">
      <t>ト</t>
    </rPh>
    <rPh sb="8" eb="10">
      <t>バンゴウ</t>
    </rPh>
    <rPh sb="9" eb="10">
      <t>デンバン</t>
    </rPh>
    <phoneticPr fontId="1"/>
  </si>
  <si>
    <t>利用者区分</t>
    <rPh sb="0" eb="3">
      <t>リヨウシャ</t>
    </rPh>
    <rPh sb="3" eb="5">
      <t>クブン</t>
    </rPh>
    <phoneticPr fontId="1"/>
  </si>
  <si>
    <t>E-mail</t>
    <phoneticPr fontId="1"/>
  </si>
  <si>
    <r>
      <t>※</t>
    </r>
    <r>
      <rPr>
        <sz val="10"/>
        <rFont val="ＭＳ Ｐゴシック"/>
        <family val="3"/>
        <charset val="128"/>
      </rPr>
      <t>利用者が申請者と異なる場合に記入をお願いします。</t>
    </r>
    <r>
      <rPr>
        <sz val="10"/>
        <color indexed="10"/>
        <rFont val="ＭＳ Ｐゴシック"/>
        <family val="3"/>
        <charset val="128"/>
      </rPr>
      <t>(複数で利用の場合は代表者を記入してください。)</t>
    </r>
    <rPh sb="5" eb="8">
      <t>シンセイシャ</t>
    </rPh>
    <rPh sb="9" eb="10">
      <t>コト</t>
    </rPh>
    <rPh sb="12" eb="14">
      <t>バアイ</t>
    </rPh>
    <rPh sb="15" eb="17">
      <t>キニュウ</t>
    </rPh>
    <rPh sb="19" eb="20">
      <t>ネガ</t>
    </rPh>
    <rPh sb="26" eb="28">
      <t>フクスウ</t>
    </rPh>
    <rPh sb="29" eb="31">
      <t>リヨウ</t>
    </rPh>
    <rPh sb="32" eb="34">
      <t>バアイ</t>
    </rPh>
    <rPh sb="35" eb="38">
      <t>ダイヒョウシャ</t>
    </rPh>
    <rPh sb="39" eb="41">
      <t>キニュウ</t>
    </rPh>
    <phoneticPr fontId="4"/>
  </si>
  <si>
    <t>利用者</t>
    <rPh sb="0" eb="3">
      <t>リヨウシャ</t>
    </rPh>
    <phoneticPr fontId="1"/>
  </si>
  <si>
    <t>当日連絡の取れる番号</t>
    <rPh sb="0" eb="2">
      <t>トウジツ</t>
    </rPh>
    <rPh sb="2" eb="4">
      <t>レンラク</t>
    </rPh>
    <rPh sb="5" eb="6">
      <t>ト</t>
    </rPh>
    <rPh sb="8" eb="10">
      <t>バンゴウ</t>
    </rPh>
    <phoneticPr fontId="1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</si>
  <si>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1"/>
  </si>
  <si>
    <t>利用を希望する施設にチェックを入れてください。
例：□→■</t>
    <phoneticPr fontId="1"/>
  </si>
  <si>
    <t>□</t>
    <phoneticPr fontId="1"/>
  </si>
  <si>
    <t>宿泊施設</t>
  </si>
  <si>
    <t>　実験室</t>
    <rPh sb="3" eb="4">
      <t>シツ</t>
    </rPh>
    <phoneticPr fontId="1"/>
  </si>
  <si>
    <t>船舶</t>
  </si>
  <si>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1"/>
  </si>
  <si>
    <t>利　用　期　間</t>
    <rPh sb="0" eb="1">
      <t>リ</t>
    </rPh>
    <rPh sb="2" eb="3">
      <t>ヨウ</t>
    </rPh>
    <rPh sb="4" eb="5">
      <t>キ</t>
    </rPh>
    <rPh sb="6" eb="7">
      <t>アイダ</t>
    </rPh>
    <phoneticPr fontId="4"/>
  </si>
  <si>
    <t>令和</t>
    <phoneticPr fontId="18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</si>
  <si>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</si>
  <si>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</si>
  <si>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</si>
  <si>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r>
      <t>　時（</t>
    </r>
    <r>
      <rPr>
        <sz val="11"/>
        <color indexed="10"/>
        <rFont val="ＭＳ Ｐゴシック"/>
        <family val="3"/>
        <charset val="128"/>
      </rPr>
      <t>到着時間</t>
    </r>
    <r>
      <rPr>
        <sz val="11"/>
        <rFont val="ＭＳ Ｐゴシック"/>
        <family val="3"/>
        <charset val="128"/>
      </rPr>
      <t>）　～</t>
    </r>
    <phoneticPr fontId="4"/>
  </si>
  <si>
    <t>※到着時間が変更になる場合は、必ず連絡をすること</t>
    <rPh sb="1" eb="3">
      <t>トウチャク</t>
    </rPh>
    <rPh sb="3" eb="5">
      <t>ジカン</t>
    </rPh>
    <rPh sb="6" eb="8">
      <t>ヘンコウ</t>
    </rPh>
    <rPh sb="11" eb="13">
      <t>バアイ</t>
    </rPh>
    <rPh sb="15" eb="16">
      <t>カナラ</t>
    </rPh>
    <rPh sb="17" eb="19">
      <t>レンラク</t>
    </rPh>
    <phoneticPr fontId="1"/>
  </si>
  <si>
    <r>
      <t>　時（</t>
    </r>
    <r>
      <rPr>
        <sz val="11"/>
        <color indexed="10"/>
        <rFont val="ＭＳ Ｐゴシック"/>
        <family val="3"/>
        <charset val="128"/>
      </rPr>
      <t>退所時間</t>
    </r>
    <r>
      <rPr>
        <sz val="11"/>
        <rFont val="ＭＳ Ｐゴシック"/>
        <family val="3"/>
        <charset val="128"/>
      </rPr>
      <t>）</t>
    </r>
    <phoneticPr fontId="4"/>
  </si>
  <si>
    <t>まで</t>
    <phoneticPr fontId="1"/>
  </si>
  <si>
    <r>
      <rPr>
        <b/>
        <sz val="10"/>
        <color indexed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別紙「利用者名簿・宿泊日程表」の記入も合わせてお願いします。</t>
    </r>
    <r>
      <rPr>
        <sz val="10"/>
        <rFont val="ＭＳ Ｐゴシック"/>
        <family val="3"/>
        <charset val="128"/>
      </rPr>
      <t xml:space="preserve">
※人員については、利用期間に関わらず総数をご記入ください。</t>
    </r>
    <rPh sb="1" eb="3">
      <t>ベッシ</t>
    </rPh>
    <rPh sb="4" eb="7">
      <t>リヨウシャ</t>
    </rPh>
    <rPh sb="7" eb="9">
      <t>メイボ</t>
    </rPh>
    <rPh sb="10" eb="12">
      <t>シュクハク</t>
    </rPh>
    <rPh sb="12" eb="14">
      <t>ニッテイ</t>
    </rPh>
    <rPh sb="14" eb="15">
      <t>ヒョウ</t>
    </rPh>
    <rPh sb="17" eb="19">
      <t>キニュウ</t>
    </rPh>
    <rPh sb="20" eb="21">
      <t>ア</t>
    </rPh>
    <rPh sb="25" eb="26">
      <t>ネガ</t>
    </rPh>
    <phoneticPr fontId="1"/>
  </si>
  <si>
    <t>人　　　員</t>
    <rPh sb="0" eb="1">
      <t>ヒト</t>
    </rPh>
    <rPh sb="4" eb="5">
      <t>イン</t>
    </rPh>
    <phoneticPr fontId="1"/>
  </si>
  <si>
    <t>教員</t>
    <rPh sb="0" eb="2">
      <t>キョウイン</t>
    </rPh>
    <phoneticPr fontId="18"/>
  </si>
  <si>
    <t>名</t>
    <rPh sb="0" eb="1">
      <t>メイ</t>
    </rPh>
    <phoneticPr fontId="18"/>
  </si>
  <si>
    <t>学生・院生</t>
  </si>
  <si>
    <t>その他</t>
    <rPh sb="2" eb="3">
      <t>タ</t>
    </rPh>
    <phoneticPr fontId="18"/>
  </si>
  <si>
    <t>合計</t>
    <rPh sb="0" eb="2">
      <t>ゴウケイ</t>
    </rPh>
    <phoneticPr fontId="18"/>
  </si>
  <si>
    <t xml:space="preserve">備考欄   </t>
    <rPh sb="0" eb="2">
      <t>ビコウ</t>
    </rPh>
    <rPh sb="2" eb="3">
      <t>ラン</t>
    </rPh>
    <phoneticPr fontId="1"/>
  </si>
  <si>
    <t>　※長期利用者（2週間以上利用する者及び部門長の許可を得た者）のみ、</t>
  </si>
  <si>
    <t>　　下記の表に記入（利用日数の記入）をお願いします。</t>
  </si>
  <si>
    <t>　※長期利用者以外の方は，利用者名簿・宿泊日程表（別シート）に記入をお願いします。</t>
    <rPh sb="2" eb="4">
      <t>チョウキ</t>
    </rPh>
    <rPh sb="4" eb="7">
      <t>リヨウシャ</t>
    </rPh>
    <rPh sb="7" eb="9">
      <t>イガイ</t>
    </rPh>
    <rPh sb="10" eb="11">
      <t>カタ</t>
    </rPh>
    <rPh sb="13" eb="16">
      <t>リヨウシャ</t>
    </rPh>
    <rPh sb="16" eb="18">
      <t>メイボ</t>
    </rPh>
    <rPh sb="19" eb="21">
      <t>シュクハク</t>
    </rPh>
    <rPh sb="21" eb="24">
      <t>ニッテイヒョウ</t>
    </rPh>
    <rPh sb="25" eb="26">
      <t>ベツ</t>
    </rPh>
    <rPh sb="31" eb="33">
      <t>キニュウ</t>
    </rPh>
    <rPh sb="35" eb="36">
      <t>ネガ</t>
    </rPh>
    <phoneticPr fontId="18"/>
  </si>
  <si>
    <t>利用日数</t>
    <rPh sb="0" eb="2">
      <t>リヨウ</t>
    </rPh>
    <rPh sb="2" eb="4">
      <t>ニッスウ</t>
    </rPh>
    <phoneticPr fontId="18"/>
  </si>
  <si>
    <t>施設利用料</t>
    <rPh sb="0" eb="5">
      <t>シセツリヨウリョウ</t>
    </rPh>
    <phoneticPr fontId="18"/>
  </si>
  <si>
    <t>光熱水費</t>
    <rPh sb="0" eb="4">
      <t>コウネツスイヒ</t>
    </rPh>
    <phoneticPr fontId="18"/>
  </si>
  <si>
    <t>リネン代</t>
    <phoneticPr fontId="18"/>
  </si>
  <si>
    <t>部門長許可</t>
    <rPh sb="0" eb="2">
      <t>ブモン</t>
    </rPh>
    <rPh sb="2" eb="3">
      <t>チョウ</t>
    </rPh>
    <rPh sb="3" eb="5">
      <t>キョカ</t>
    </rPh>
    <phoneticPr fontId="18"/>
  </si>
  <si>
    <t>100円/泊</t>
    <phoneticPr fontId="18"/>
  </si>
  <si>
    <t>200円/泊</t>
    <rPh sb="3" eb="4">
      <t>エン</t>
    </rPh>
    <rPh sb="5" eb="6">
      <t>ハク</t>
    </rPh>
    <phoneticPr fontId="18"/>
  </si>
  <si>
    <t>700円/回</t>
    <phoneticPr fontId="18"/>
  </si>
  <si>
    <t>（可 ・ 否）　印</t>
    <rPh sb="1" eb="2">
      <t>カ</t>
    </rPh>
    <rPh sb="5" eb="6">
      <t>ヒ</t>
    </rPh>
    <rPh sb="8" eb="9">
      <t>イン</t>
    </rPh>
    <phoneticPr fontId="18"/>
  </si>
  <si>
    <t>日</t>
    <rPh sb="0" eb="1">
      <t>ニチ</t>
    </rPh>
    <phoneticPr fontId="18"/>
  </si>
  <si>
    <t>提出先について</t>
    <rPh sb="0" eb="2">
      <t>テイシュツ</t>
    </rPh>
    <rPh sb="2" eb="3">
      <t>サキ</t>
    </rPh>
    <phoneticPr fontId="1"/>
  </si>
  <si>
    <r>
      <t>生物資源科学部附属施設担当宛にメール</t>
    </r>
    <r>
      <rPr>
        <sz val="9"/>
        <color indexed="8"/>
        <rFont val="ＭＳ Ｐゴシック"/>
        <family val="3"/>
        <charset val="128"/>
      </rPr>
      <t>（lif-honjo＠office.shimane-u.ac.jp ）（=＠は半角英字）添付ファイルでお送りいただくか，</t>
    </r>
    <rPh sb="0" eb="2">
      <t>セイブツ</t>
    </rPh>
    <rPh sb="9" eb="11">
      <t>シセツ</t>
    </rPh>
    <phoneticPr fontId="1"/>
  </si>
  <si>
    <r>
      <t>或いは</t>
    </r>
    <r>
      <rPr>
        <b/>
        <sz val="9"/>
        <color indexed="8"/>
        <rFont val="ＭＳ Ｐゴシック"/>
        <family val="3"/>
        <charset val="128"/>
      </rPr>
      <t>同担当宛にファックス</t>
    </r>
    <r>
      <rPr>
        <sz val="9"/>
        <color indexed="8"/>
        <rFont val="ＭＳ Ｐゴシック"/>
        <family val="3"/>
        <charset val="128"/>
      </rPr>
      <t>（Fax 0852-34-1823）で申し込んでください。</t>
    </r>
    <r>
      <rPr>
        <b/>
        <sz val="9"/>
        <color indexed="8"/>
        <rFont val="ＭＳ Ｐゴシック"/>
        <family val="3"/>
        <charset val="128"/>
      </rPr>
      <t>利用許可証</t>
    </r>
    <r>
      <rPr>
        <sz val="9"/>
        <color indexed="8"/>
        <rFont val="ＭＳ Ｐゴシック"/>
        <family val="3"/>
        <charset val="128"/>
      </rPr>
      <t>を折り返し送付します。</t>
    </r>
  </si>
  <si>
    <t>利用者は利用許可証を持参し，実験所で提示してください。</t>
  </si>
  <si>
    <t>■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</si>
  <si>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</si>
  <si>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</si>
  <si>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</si>
  <si>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島根大学隠岐臨海実験所　利用者名簿</t>
    <rPh sb="0" eb="2">
      <t>シマネ</t>
    </rPh>
    <rPh sb="2" eb="4">
      <t>ダイガク</t>
    </rPh>
    <rPh sb="4" eb="6">
      <t>オキ</t>
    </rPh>
    <rPh sb="6" eb="8">
      <t>リンカイ</t>
    </rPh>
    <rPh sb="8" eb="10">
      <t>ジッケン</t>
    </rPh>
    <rPh sb="10" eb="11">
      <t>ショ</t>
    </rPh>
    <rPh sb="12" eb="15">
      <t>リヨウシャ</t>
    </rPh>
    <rPh sb="15" eb="17">
      <t>メイボ</t>
    </rPh>
    <phoneticPr fontId="1"/>
  </si>
  <si>
    <t>宿泊する日に「○」を付けてください。</t>
    <rPh sb="0" eb="2">
      <t>シュクハク</t>
    </rPh>
    <rPh sb="4" eb="5">
      <t>ヒ</t>
    </rPh>
    <rPh sb="10" eb="11">
      <t>ツ</t>
    </rPh>
    <phoneticPr fontId="1"/>
  </si>
  <si>
    <t>記載例</t>
    <rPh sb="0" eb="2">
      <t>キサイ</t>
    </rPh>
    <rPh sb="2" eb="3">
      <t>レイ</t>
    </rPh>
    <phoneticPr fontId="1"/>
  </si>
  <si>
    <t>宿泊月（1-12月）</t>
    <rPh sb="0" eb="2">
      <t>シュクハク</t>
    </rPh>
    <rPh sb="2" eb="3">
      <t>ツキ</t>
    </rPh>
    <rPh sb="8" eb="9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</si>
  <si>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</si>
  <si>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</si>
  <si>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小計</t>
    <rPh sb="0" eb="2">
      <t>ショウケイ</t>
    </rPh>
    <phoneticPr fontId="1"/>
  </si>
  <si>
    <t>宿泊日（1-31日）</t>
    <rPh sb="0" eb="2">
      <t>シュクハク</t>
    </rPh>
    <rPh sb="2" eb="3">
      <t>ヒ</t>
    </rPh>
    <rPh sb="8" eb="9">
      <t>ニチ</t>
    </rPh>
    <phoneticPr fontId="1"/>
  </si>
  <si>
    <t>30</t>
    <phoneticPr fontId="1"/>
  </si>
  <si>
    <t>1</t>
    <phoneticPr fontId="1"/>
  </si>
  <si>
    <t>2</t>
  </si>
  <si>
    <t>所　　　　　　　属</t>
    <rPh sb="0" eb="1">
      <t>ショ</t>
    </rPh>
    <rPh sb="8" eb="9">
      <t>ゾク</t>
    </rPh>
    <phoneticPr fontId="1"/>
  </si>
  <si>
    <t>氏　　　　　　名</t>
    <rPh sb="0" eb="1">
      <t>シ</t>
    </rPh>
    <rPh sb="7" eb="8">
      <t>メイ</t>
    </rPh>
    <phoneticPr fontId="1"/>
  </si>
  <si>
    <t>利用期間</t>
    <rPh sb="0" eb="2">
      <t>リヨウ</t>
    </rPh>
    <rPh sb="2" eb="4">
      <t>キカン</t>
    </rPh>
    <phoneticPr fontId="1"/>
  </si>
  <si>
    <t>曜日</t>
    <rPh sb="0" eb="2">
      <t>ヨウビ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</si>
  <si>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</si>
  <si>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</si>
  <si>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</si>
  <si>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</si>
  <si>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</si>
  <si>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月</t>
  </si>
  <si>
    <t>火</t>
  </si>
  <si>
    <t>水</t>
  </si>
  <si>
    <t>　島根大学　生物資源科学部</t>
    <rPh sb="1" eb="3">
      <t>シマネ</t>
    </rPh>
    <rPh sb="3" eb="5">
      <t>ダイガク</t>
    </rPh>
    <rPh sb="6" eb="8">
      <t>セイブツ</t>
    </rPh>
    <rPh sb="8" eb="10">
      <t>シゲン</t>
    </rPh>
    <rPh sb="10" eb="13">
      <t>カガクブ</t>
    </rPh>
    <phoneticPr fontId="1"/>
  </si>
  <si>
    <t>教授</t>
    <rPh sb="0" eb="2">
      <t>キョウジュ</t>
    </rPh>
    <phoneticPr fontId="1"/>
  </si>
  <si>
    <t>　島根　太郎</t>
    <rPh sb="1" eb="3">
      <t>シマネ</t>
    </rPh>
    <rPh sb="4" eb="6">
      <t>タロウ</t>
    </rPh>
    <phoneticPr fontId="1"/>
  </si>
  <si>
    <t>～</t>
    <phoneticPr fontId="1"/>
  </si>
  <si>
    <t>№</t>
    <phoneticPr fontId="1"/>
  </si>
  <si>
    <t>男性人員数</t>
    <rPh sb="0" eb="2">
      <t>ダンセイ</t>
    </rPh>
    <rPh sb="2" eb="4">
      <t>ジンイン</t>
    </rPh>
    <rPh sb="4" eb="5">
      <t>スウ</t>
    </rPh>
    <phoneticPr fontId="1"/>
  </si>
  <si>
    <t>宿泊数合計</t>
    <rPh sb="0" eb="2">
      <t>シュクハク</t>
    </rPh>
    <rPh sb="2" eb="3">
      <t>スウ</t>
    </rPh>
    <rPh sb="3" eb="5">
      <t>ゴウケイ</t>
    </rPh>
    <phoneticPr fontId="1"/>
  </si>
  <si>
    <t>女性人員数</t>
    <rPh sb="0" eb="2">
      <t>ジョセイ</t>
    </rPh>
    <rPh sb="2" eb="4">
      <t>ジンイン</t>
    </rPh>
    <rPh sb="4" eb="5">
      <t>スウ</t>
    </rPh>
    <phoneticPr fontId="1"/>
  </si>
  <si>
    <t>合計人員数</t>
    <rPh sb="0" eb="2">
      <t>ゴウケイ</t>
    </rPh>
    <rPh sb="2" eb="4">
      <t>ジンイン</t>
    </rPh>
    <rPh sb="4" eb="5">
      <t>スウ</t>
    </rPh>
    <phoneticPr fontId="1"/>
  </si>
  <si>
    <t>合計使用料</t>
    <rPh sb="0" eb="2">
      <t>ゴウケイ</t>
    </rPh>
    <rPh sb="2" eb="5">
      <t>シヨウリョウ</t>
    </rPh>
    <phoneticPr fontId="1"/>
  </si>
  <si>
    <t>円</t>
    <rPh sb="0" eb="1">
      <t>エン</t>
    </rPh>
    <phoneticPr fontId="1"/>
  </si>
  <si>
    <t>※施設利用料：100円/1泊，光熱水費等：300円/1泊，リネン代：700円/1回，実験室・船舶使用料は不要。</t>
    <rPh sb="1" eb="3">
      <t>シセツ</t>
    </rPh>
    <rPh sb="3" eb="5">
      <t>リヨウ</t>
    </rPh>
    <rPh sb="10" eb="11">
      <t>エン</t>
    </rPh>
    <rPh sb="15" eb="19">
      <t>コウネツスイヒ</t>
    </rPh>
    <rPh sb="19" eb="20">
      <t>トウ</t>
    </rPh>
    <rPh sb="24" eb="25">
      <t>エン</t>
    </rPh>
    <rPh sb="27" eb="28">
      <t>ハク</t>
    </rPh>
    <rPh sb="32" eb="33">
      <t>ダイ</t>
    </rPh>
    <rPh sb="37" eb="38">
      <t>エン</t>
    </rPh>
    <rPh sb="40" eb="41">
      <t>カイ</t>
    </rPh>
    <rPh sb="42" eb="45">
      <t>ジッケンシツ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</si>
</sst>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;@"/>
  </numFmts>
  <fonts count="31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MS P ゴシック"/>
      <family val="3"/>
      <charset val="128"/>
    </font>
    <font>
      <sz val="11"/>
      <color theme="0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b/>
      <sz val="9"/>
      <color theme="1"/>
      <name val="Calibri"/>
      <family val="3"/>
      <charset val="128"/>
      <scheme val="minor"/>
    </font>
    <font>
      <b/>
      <sz val="9"/>
      <color rgb="FF0070C0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theme="1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center" vertical="top"/>
    </xf>
    <xf numFmtId="5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4" xfId="0" applyBorder="1" applyProtection="1">
      <alignment vertical="center"/>
      <protection locked="0"/>
    </xf>
    <xf numFmtId="0" fontId="0" fillId="0" borderId="7" xfId="0" applyBorder="1" applyAlignment="1">
      <alignment horizontal="left" vertical="top"/>
    </xf>
    <xf numFmtId="5" fontId="0" fillId="0" borderId="0" xfId="0" applyNumberFormat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7" xfId="0" applyBorder="1" applyAlignment="1">
      <alignment vertical="top"/>
    </xf>
    <xf numFmtId="0" fontId="0" fillId="0" borderId="27" xfId="0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0" fontId="0" fillId="0" borderId="16" xfId="0" applyBorder="1" applyAlignment="1">
      <alignment horizontal="left" vertical="top" wrapText="1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5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 shrinkToFit="1"/>
    </xf>
    <xf numFmtId="0" fontId="0" fillId="0" borderId="5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5" fontId="0" fillId="0" borderId="3" xfId="0" applyNumberFormat="1" applyBorder="1" applyAlignment="1" applyProtection="1">
      <alignment horizontal="center" vertical="center"/>
      <protection locked="0"/>
    </xf>
    <xf numFmtId="5" fontId="0" fillId="0" borderId="5" xfId="0" applyNumberFormat="1" applyBorder="1" applyAlignment="1" applyProtection="1">
      <alignment horizontal="center" vertical="center"/>
      <protection locked="0"/>
    </xf>
    <xf numFmtId="5" fontId="0" fillId="0" borderId="8" xfId="0" applyNumberForma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5" borderId="1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left" vertical="center" wrapText="1"/>
    </xf>
    <xf numFmtId="0" fontId="27" fillId="7" borderId="16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textRotation="255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7" borderId="13" xfId="0" applyNumberFormat="1" applyFill="1" applyBorder="1" applyAlignment="1">
      <alignment horizontal="center" vertical="center" shrinkToFit="1"/>
    </xf>
    <xf numFmtId="49" fontId="0" fillId="7" borderId="1" xfId="0" applyNumberFormat="1" applyFill="1" applyBorder="1" applyAlignment="1">
      <alignment horizontal="center" vertical="center" shrinkToFit="1"/>
    </xf>
    <xf numFmtId="49" fontId="0" fillId="7" borderId="3" xfId="0" applyNumberFormat="1" applyFill="1" applyBorder="1" applyAlignment="1">
      <alignment horizontal="center" vertical="center" shrinkToFit="1"/>
    </xf>
    <xf numFmtId="49" fontId="0" fillId="0" borderId="13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/>
    </xf>
    <xf numFmtId="0" fontId="30" fillId="0" borderId="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5" borderId="20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8" borderId="1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37614</xdr:colOff>
      <xdr:row>11</xdr:row>
      <xdr:rowOff>11616</xdr:rowOff>
    </xdr:from>
    <xdr:ext cx="1180410" cy="3063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F2D1C7-367A-C0F7-BE00-92A9BCFE198B}"/>
            </a:ext>
          </a:extLst>
        </xdr:cNvPr>
        <xdr:cNvSpPr txBox="1"/>
      </xdr:nvSpPr>
      <xdr:spPr>
        <a:xfrm>
          <a:off x="7335034" y="1938841"/>
          <a:ext cx="1182491" cy="273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宿泊日程表</a:t>
          </a:r>
        </a:p>
      </xdr:txBody>
    </xdr:sp>
    <xdr:clientData/>
  </xdr:oneCellAnchor>
  <xdr:oneCellAnchor>
    <xdr:from>
      <xdr:col>0</xdr:col>
      <xdr:colOff>87742</xdr:colOff>
      <xdr:row>11</xdr:row>
      <xdr:rowOff>11616</xdr:rowOff>
    </xdr:from>
    <xdr:ext cx="627887" cy="3063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ADF1A1-027D-3EEA-6BD0-2F673820EB85}"/>
            </a:ext>
          </a:extLst>
        </xdr:cNvPr>
        <xdr:cNvSpPr txBox="1"/>
      </xdr:nvSpPr>
      <xdr:spPr>
        <a:xfrm>
          <a:off x="102982" y="1938841"/>
          <a:ext cx="685621" cy="273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名簿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Y201"/>
  <sheetViews>
    <sheetView tabSelected="1" view="pageBreakPreview" topLeftCell="A26" zoomScaleNormal="100" zoomScaleSheetLayoutView="100" workbookViewId="0">
      <selection activeCell="V29" sqref="V29"/>
    </sheetView>
  </sheetViews>
  <sheetFormatPr defaultColWidth="8.875" defaultRowHeight="15"/>
  <cols>
    <col min="1" max="21" width="4.625" style="9" customWidth="1"/>
    <col min="22" max="16384" width="8.875" style="9"/>
  </cols>
  <sheetData>
    <row r="1" spans="1:20" ht="24" customHeight="1">
      <c r="A1" s="167" t="s">
        <v>0</v>
      </c>
      <c r="B1" s="166" t="s">
        <v>1</v>
      </c>
      <c r="C1" s="166"/>
      <c r="D1" s="166" t="s">
        <v>2</v>
      </c>
      <c r="E1" s="166"/>
      <c r="F1" s="166" t="s">
        <v>3</v>
      </c>
      <c r="G1" s="166"/>
      <c r="H1" s="168" t="s">
        <v>4</v>
      </c>
      <c r="I1" s="169"/>
      <c r="J1" s="166" t="s">
        <v>5</v>
      </c>
      <c r="K1" s="166"/>
      <c r="L1" s="166" t="s">
        <v>6</v>
      </c>
      <c r="M1" s="166"/>
      <c r="N1" s="166"/>
      <c r="O1" s="166"/>
      <c r="P1" s="166"/>
      <c r="Q1" s="166"/>
      <c r="R1" s="166"/>
      <c r="S1" s="166"/>
      <c r="T1" s="166"/>
    </row>
    <row r="2" spans="1:20" ht="44.1" customHeight="1">
      <c r="A2" s="167"/>
      <c r="B2" s="86"/>
      <c r="C2" s="86"/>
      <c r="D2" s="86"/>
      <c r="E2" s="86"/>
      <c r="F2" s="86"/>
      <c r="G2" s="86"/>
      <c r="H2" s="86"/>
      <c r="I2" s="90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24.75" customHeight="1">
      <c r="A3" s="4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4.1" customHeight="1">
      <c r="A4" s="159" t="s">
        <v>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20" ht="24.9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/>
      <c r="N5" s="8" t="s">
        <v>8</v>
      </c>
      <c r="O5" s="7"/>
      <c r="P5" s="8" t="s">
        <v>9</v>
      </c>
      <c r="Q5" s="7"/>
      <c r="R5" s="8" t="s">
        <v>10</v>
      </c>
      <c r="S5" s="7"/>
      <c r="T5" s="8" t="s">
        <v>11</v>
      </c>
    </row>
    <row r="6" spans="1:20" ht="24.9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/>
      <c r="N6" s="8"/>
      <c r="O6" s="7"/>
      <c r="P6" s="8"/>
      <c r="Q6" s="7"/>
      <c r="R6" s="8"/>
      <c r="S6" s="7"/>
      <c r="T6" s="8"/>
    </row>
    <row r="7" spans="1:20" ht="26.25" customHeight="1">
      <c r="A7" s="160" t="s">
        <v>12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/>
    </row>
    <row r="8" spans="1:20" ht="26.2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/>
    </row>
    <row r="9" spans="1:20" ht="26.25" customHeight="1">
      <c r="A9" s="161" t="s">
        <v>13</v>
      </c>
      <c r="B9" s="162"/>
      <c r="C9" s="162"/>
      <c r="D9" s="163"/>
      <c r="E9" s="164" t="s">
        <v>14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 t="s">
        <v>15</v>
      </c>
      <c r="S9" s="165"/>
      <c r="T9" s="165"/>
    </row>
    <row r="10" spans="1:20">
      <c r="A10" s="128" t="s">
        <v>16</v>
      </c>
      <c r="B10" s="86" t="s">
        <v>17</v>
      </c>
      <c r="C10" s="86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1"/>
    </row>
    <row r="11" spans="1:20">
      <c r="A11" s="128"/>
      <c r="B11" s="86"/>
      <c r="C11" s="86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4"/>
    </row>
    <row r="12" spans="1:20">
      <c r="A12" s="128"/>
      <c r="B12" s="86" t="s">
        <v>18</v>
      </c>
      <c r="C12" s="86"/>
      <c r="D12" s="136"/>
      <c r="E12" s="137"/>
      <c r="F12" s="137"/>
      <c r="G12" s="137"/>
      <c r="H12" s="137"/>
      <c r="I12" s="137"/>
      <c r="J12" s="137"/>
      <c r="K12" s="114"/>
      <c r="L12" s="90"/>
      <c r="M12" s="145"/>
      <c r="N12" s="81"/>
      <c r="O12" s="86" t="s">
        <v>19</v>
      </c>
      <c r="P12" s="86"/>
      <c r="Q12" s="136"/>
      <c r="R12" s="137"/>
      <c r="S12" s="137"/>
      <c r="T12" s="138"/>
    </row>
    <row r="13" spans="1:20">
      <c r="A13" s="128"/>
      <c r="B13" s="86"/>
      <c r="C13" s="86"/>
      <c r="D13" s="139"/>
      <c r="E13" s="140"/>
      <c r="F13" s="140"/>
      <c r="G13" s="140"/>
      <c r="H13" s="140"/>
      <c r="I13" s="140"/>
      <c r="J13" s="140"/>
      <c r="K13" s="114"/>
      <c r="L13" s="90"/>
      <c r="M13" s="145"/>
      <c r="N13" s="81"/>
      <c r="O13" s="86"/>
      <c r="P13" s="86"/>
      <c r="Q13" s="139"/>
      <c r="R13" s="140"/>
      <c r="S13" s="140"/>
      <c r="T13" s="141"/>
    </row>
    <row r="14" spans="1:20" ht="19.350000000000001" customHeight="1">
      <c r="A14" s="128"/>
      <c r="B14" s="146" t="s">
        <v>20</v>
      </c>
      <c r="C14" s="146"/>
      <c r="D14" s="148"/>
      <c r="E14" s="148"/>
      <c r="F14" s="148"/>
      <c r="G14" s="148"/>
      <c r="H14" s="149"/>
      <c r="I14" s="150" t="s">
        <v>21</v>
      </c>
      <c r="J14" s="151"/>
      <c r="K14" s="152"/>
      <c r="L14" s="153"/>
      <c r="M14" s="154"/>
      <c r="N14" s="154"/>
      <c r="O14" s="154"/>
      <c r="P14" s="154"/>
      <c r="Q14" s="99" t="s">
        <v>22</v>
      </c>
      <c r="R14" s="101"/>
      <c r="S14" s="81"/>
      <c r="T14" s="81"/>
    </row>
    <row r="15" spans="1:20" ht="19.350000000000001" customHeight="1">
      <c r="A15" s="128"/>
      <c r="B15" s="86" t="s">
        <v>23</v>
      </c>
      <c r="C15" s="86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8"/>
      <c r="Q15" s="102"/>
      <c r="R15" s="104"/>
      <c r="S15" s="81"/>
      <c r="T15" s="81"/>
    </row>
    <row r="16" spans="1:20" ht="25.35" customHeight="1">
      <c r="A16" s="142" t="s">
        <v>24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4"/>
    </row>
    <row r="17" spans="1:25">
      <c r="A17" s="128" t="s">
        <v>25</v>
      </c>
      <c r="B17" s="86" t="s">
        <v>17</v>
      </c>
      <c r="C17" s="86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1"/>
    </row>
    <row r="18" spans="1:25">
      <c r="A18" s="128"/>
      <c r="B18" s="86"/>
      <c r="C18" s="86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4"/>
    </row>
    <row r="19" spans="1:25">
      <c r="A19" s="128"/>
      <c r="B19" s="86" t="s">
        <v>18</v>
      </c>
      <c r="C19" s="86"/>
      <c r="D19" s="129"/>
      <c r="E19" s="130"/>
      <c r="F19" s="130"/>
      <c r="G19" s="130"/>
      <c r="H19" s="130"/>
      <c r="I19" s="130"/>
      <c r="J19" s="130"/>
      <c r="K19" s="114"/>
      <c r="L19" s="90"/>
      <c r="M19" s="145"/>
      <c r="N19" s="81"/>
      <c r="O19" s="86" t="s">
        <v>19</v>
      </c>
      <c r="P19" s="86"/>
      <c r="Q19" s="136"/>
      <c r="R19" s="137"/>
      <c r="S19" s="137"/>
      <c r="T19" s="138"/>
    </row>
    <row r="20" spans="1:25">
      <c r="A20" s="128"/>
      <c r="B20" s="86"/>
      <c r="C20" s="86"/>
      <c r="D20" s="132"/>
      <c r="E20" s="133"/>
      <c r="F20" s="133"/>
      <c r="G20" s="133"/>
      <c r="H20" s="133"/>
      <c r="I20" s="133"/>
      <c r="J20" s="133"/>
      <c r="K20" s="114"/>
      <c r="L20" s="90"/>
      <c r="M20" s="145"/>
      <c r="N20" s="81"/>
      <c r="O20" s="135"/>
      <c r="P20" s="135"/>
      <c r="Q20" s="139"/>
      <c r="R20" s="140"/>
      <c r="S20" s="140"/>
      <c r="T20" s="141"/>
      <c r="U20" s="10"/>
      <c r="V20" s="10"/>
      <c r="W20" s="10"/>
      <c r="X20" s="10"/>
      <c r="Y20" s="10"/>
    </row>
    <row r="21" spans="1:25" ht="18" customHeight="1">
      <c r="A21" s="128"/>
      <c r="B21" s="146" t="s">
        <v>20</v>
      </c>
      <c r="C21" s="147"/>
      <c r="D21" s="148"/>
      <c r="E21" s="148"/>
      <c r="F21" s="148"/>
      <c r="G21" s="148"/>
      <c r="H21" s="149"/>
      <c r="I21" s="150" t="s">
        <v>26</v>
      </c>
      <c r="J21" s="151"/>
      <c r="K21" s="152"/>
      <c r="L21" s="153"/>
      <c r="M21" s="154"/>
      <c r="N21" s="154"/>
      <c r="O21" s="154"/>
      <c r="P21" s="154"/>
      <c r="Q21" s="99" t="s">
        <v>22</v>
      </c>
      <c r="R21" s="101"/>
      <c r="S21" s="81"/>
      <c r="T21" s="81"/>
      <c r="U21" s="10"/>
      <c r="V21" s="10"/>
      <c r="W21" s="10"/>
      <c r="X21" s="10"/>
      <c r="Y21" s="10"/>
    </row>
    <row r="22" spans="1:25" ht="18" customHeight="1">
      <c r="A22" s="128"/>
      <c r="B22" s="86" t="s">
        <v>23</v>
      </c>
      <c r="C22" s="90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02"/>
      <c r="R22" s="104"/>
      <c r="S22" s="81"/>
      <c r="T22" s="81"/>
    </row>
    <row r="23" spans="1:25" ht="36" customHeight="1">
      <c r="A23" s="74" t="s">
        <v>27</v>
      </c>
      <c r="B23" s="75"/>
      <c r="C23" s="75"/>
      <c r="D23" s="111" t="s">
        <v>28</v>
      </c>
      <c r="E23" s="112"/>
      <c r="F23" s="112"/>
      <c r="G23" s="112"/>
      <c r="H23" s="112"/>
      <c r="I23" s="112"/>
      <c r="J23" s="112"/>
      <c r="K23" s="113"/>
      <c r="L23" s="11" t="s">
        <v>29</v>
      </c>
      <c r="M23" s="14" t="s">
        <v>30</v>
      </c>
      <c r="N23"/>
      <c r="O23" s="11" t="s">
        <v>15</v>
      </c>
      <c r="P23" s="14" t="s">
        <v>31</v>
      </c>
      <c r="Q23" s="14"/>
      <c r="R23" s="11" t="s">
        <v>29</v>
      </c>
      <c r="S23" s="91" t="s">
        <v>32</v>
      </c>
      <c r="T23" s="114"/>
    </row>
    <row r="24" spans="1:25" ht="36" customHeight="1">
      <c r="A24" s="115" t="s">
        <v>33</v>
      </c>
      <c r="B24" s="116"/>
      <c r="C24" s="116"/>
      <c r="D24" s="117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</row>
    <row r="25" spans="1:25" ht="20.100000000000001" customHeight="1">
      <c r="A25" s="120" t="s">
        <v>34</v>
      </c>
      <c r="B25" s="121"/>
      <c r="C25" s="122"/>
      <c r="D25" s="15" t="s">
        <v>35</v>
      </c>
      <c r="F25" s="15" t="s">
        <v>36</v>
      </c>
      <c r="H25" s="15" t="s">
        <v>37</v>
      </c>
      <c r="J25" s="15" t="s">
        <v>38</v>
      </c>
      <c r="L25" s="16" t="s">
        <v>39</v>
      </c>
      <c r="N25" s="16"/>
      <c r="O25" s="16"/>
      <c r="P25" s="126" t="s">
        <v>40</v>
      </c>
      <c r="Q25" s="126"/>
      <c r="R25" s="126"/>
      <c r="S25" s="126"/>
      <c r="T25" s="127"/>
    </row>
    <row r="26" spans="1:25" ht="20.100000000000001" customHeight="1">
      <c r="A26" s="123"/>
      <c r="B26" s="124"/>
      <c r="C26" s="125"/>
      <c r="D26"/>
      <c r="E26"/>
      <c r="G26"/>
      <c r="H26" s="17" t="s">
        <v>8</v>
      </c>
      <c r="I26" s="12"/>
      <c r="J26" s="17" t="s">
        <v>36</v>
      </c>
      <c r="K26" s="12"/>
      <c r="L26" s="17" t="s">
        <v>37</v>
      </c>
      <c r="M26" s="12"/>
      <c r="N26" s="17" t="s">
        <v>11</v>
      </c>
      <c r="O26" s="12"/>
      <c r="P26" s="18" t="s">
        <v>41</v>
      </c>
      <c r="Q26" s="18"/>
      <c r="R26" s="18"/>
      <c r="S26" s="19" t="s">
        <v>42</v>
      </c>
      <c r="T26" s="20"/>
    </row>
    <row r="27" spans="1:25" s="13" customFormat="1" ht="33" customHeight="1">
      <c r="A27" s="108" t="s">
        <v>43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</row>
    <row r="28" spans="1:25" ht="48.6" customHeight="1">
      <c r="A28" s="74" t="s">
        <v>44</v>
      </c>
      <c r="B28" s="75"/>
      <c r="C28" s="76"/>
      <c r="D28" s="72" t="s">
        <v>45</v>
      </c>
      <c r="E28" s="77"/>
      <c r="F28" s="68"/>
      <c r="G28" s="69" t="s">
        <v>46</v>
      </c>
      <c r="H28" s="78" t="s">
        <v>47</v>
      </c>
      <c r="I28" s="79"/>
      <c r="J28" s="68"/>
      <c r="K28" s="69" t="s">
        <v>46</v>
      </c>
      <c r="L28" s="72" t="s">
        <v>48</v>
      </c>
      <c r="M28" s="73"/>
      <c r="N28" s="66"/>
      <c r="O28" s="65" t="s">
        <v>46</v>
      </c>
      <c r="P28" s="90" t="s">
        <v>49</v>
      </c>
      <c r="Q28" s="91"/>
      <c r="R28" s="92">
        <f>F28+J28+N28</f>
        <v>0</v>
      </c>
      <c r="S28" s="93"/>
      <c r="T28" s="67" t="s">
        <v>46</v>
      </c>
    </row>
    <row r="29" spans="1:25" ht="17.100000000000001" customHeight="1">
      <c r="A29" s="87" t="s">
        <v>50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9"/>
    </row>
    <row r="30" spans="1:25" ht="17.100000000000001" customHeight="1">
      <c r="A30" s="54" t="s">
        <v>51</v>
      </c>
      <c r="B30" s="53"/>
      <c r="C30" s="53"/>
      <c r="S30" s="55"/>
      <c r="T30" s="56"/>
    </row>
    <row r="31" spans="1:25" ht="17.100000000000001" customHeight="1">
      <c r="A31" s="54" t="s">
        <v>52</v>
      </c>
      <c r="B31" s="53"/>
      <c r="C31" s="53"/>
      <c r="S31" s="55"/>
      <c r="T31" s="56"/>
    </row>
    <row r="32" spans="1:25" ht="17.100000000000001" customHeight="1">
      <c r="A32" s="54" t="s">
        <v>53</v>
      </c>
      <c r="B32" s="53"/>
      <c r="C32" s="53"/>
      <c r="S32" s="55"/>
      <c r="T32" s="56"/>
    </row>
    <row r="33" spans="1:21" ht="17.100000000000001" customHeight="1">
      <c r="A33" s="52"/>
      <c r="B33" s="86" t="s">
        <v>54</v>
      </c>
      <c r="C33" s="86"/>
      <c r="D33" s="82" t="s">
        <v>55</v>
      </c>
      <c r="E33" s="82"/>
      <c r="F33" s="82"/>
      <c r="G33" s="82"/>
      <c r="H33" s="83" t="s">
        <v>56</v>
      </c>
      <c r="I33" s="84"/>
      <c r="J33" s="85"/>
      <c r="K33" s="83" t="s">
        <v>57</v>
      </c>
      <c r="L33" s="84"/>
      <c r="M33" s="85"/>
      <c r="N33" s="81" t="s">
        <v>49</v>
      </c>
      <c r="O33" s="81"/>
      <c r="P33" s="81"/>
      <c r="Q33" s="96" t="s">
        <v>58</v>
      </c>
      <c r="R33" s="97"/>
      <c r="S33" s="98"/>
      <c r="T33" s="70"/>
      <c r="U33" s="55"/>
    </row>
    <row r="34" spans="1:21" ht="17.100000000000001" customHeight="1">
      <c r="A34" s="52"/>
      <c r="B34" s="86"/>
      <c r="C34" s="86"/>
      <c r="D34" s="82" t="s">
        <v>59</v>
      </c>
      <c r="E34" s="82"/>
      <c r="F34" s="82"/>
      <c r="G34" s="82"/>
      <c r="H34" s="83" t="s">
        <v>60</v>
      </c>
      <c r="I34" s="84"/>
      <c r="J34" s="85"/>
      <c r="K34" s="83" t="s">
        <v>61</v>
      </c>
      <c r="L34" s="84"/>
      <c r="M34" s="85"/>
      <c r="N34" s="81"/>
      <c r="O34" s="81"/>
      <c r="P34" s="81"/>
      <c r="Q34" s="99" t="s">
        <v>62</v>
      </c>
      <c r="R34" s="100"/>
      <c r="S34" s="101"/>
      <c r="T34" s="71"/>
      <c r="U34" s="55"/>
    </row>
    <row r="35" spans="1:21" ht="17.100000000000001" customHeight="1">
      <c r="A35" s="52"/>
      <c r="B35" s="64"/>
      <c r="C35" s="59" t="s">
        <v>63</v>
      </c>
      <c r="D35" s="95">
        <f>100*B35</f>
        <v>0</v>
      </c>
      <c r="E35" s="95"/>
      <c r="F35" s="95"/>
      <c r="G35" s="95"/>
      <c r="H35" s="105">
        <f>200*B35</f>
        <v>0</v>
      </c>
      <c r="I35" s="106"/>
      <c r="J35" s="107"/>
      <c r="K35" s="105">
        <f>700</f>
        <v>700</v>
      </c>
      <c r="L35" s="106"/>
      <c r="M35" s="107"/>
      <c r="N35" s="80">
        <f>D35+H35+K35</f>
        <v>700</v>
      </c>
      <c r="O35" s="80"/>
      <c r="P35" s="80"/>
      <c r="Q35" s="102"/>
      <c r="R35" s="103"/>
      <c r="S35" s="104"/>
      <c r="T35" s="71"/>
      <c r="U35" s="55"/>
    </row>
    <row r="36" spans="1:21" ht="17.100000000000001" customHeight="1">
      <c r="A36" s="52"/>
      <c r="B36" s="57"/>
      <c r="C36" s="57"/>
      <c r="D36" s="58"/>
      <c r="E36" s="58"/>
      <c r="F36" s="58"/>
      <c r="G36" s="58"/>
      <c r="H36" s="63"/>
      <c r="I36" s="63"/>
      <c r="J36" s="63"/>
      <c r="K36" s="63"/>
      <c r="L36" s="63"/>
      <c r="M36" s="63"/>
      <c r="N36" s="63"/>
      <c r="O36" s="63"/>
      <c r="P36" s="1"/>
      <c r="Q36" s="1"/>
      <c r="R36" s="1"/>
      <c r="S36" s="1"/>
      <c r="T36" s="56"/>
    </row>
    <row r="37" spans="1:21" ht="17.100000000000001" customHeight="1">
      <c r="A37" s="52"/>
      <c r="B37" s="53"/>
      <c r="C37" s="53"/>
      <c r="D37" s="60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0"/>
      <c r="T37" s="62"/>
    </row>
    <row r="38" spans="1:21">
      <c r="A38" s="21"/>
      <c r="B38" s="21"/>
      <c r="C38" s="21"/>
      <c r="D38"/>
      <c r="E38"/>
      <c r="S38"/>
      <c r="T38"/>
    </row>
    <row r="39" spans="1:21" ht="13.5" customHeight="1">
      <c r="A39" s="94" t="s">
        <v>64</v>
      </c>
      <c r="B39" s="94"/>
      <c r="C39" s="9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/>
    </row>
    <row r="40" spans="1:21">
      <c r="A40" s="22"/>
      <c r="B40" s="23" t="s">
        <v>65</v>
      </c>
      <c r="C40" s="2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1">
      <c r="A41" s="22"/>
      <c r="B41" s="22" t="s">
        <v>66</v>
      </c>
      <c r="C41" s="2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1">
      <c r="A42" s="22"/>
      <c r="B42" s="22" t="s">
        <v>67</v>
      </c>
      <c r="C42" s="22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176" spans="1:1">
      <c r="A176" s="9" t="s">
        <v>13</v>
      </c>
    </row>
    <row r="177" spans="2:2">
      <c r="B177" s="9" t="s">
        <v>29</v>
      </c>
    </row>
    <row r="178" spans="2:2">
      <c r="B178" s="9" t="s">
        <v>68</v>
      </c>
    </row>
    <row r="181" spans="2:2">
      <c r="B181" s="9" t="s">
        <v>29</v>
      </c>
    </row>
    <row r="182" spans="2:2">
      <c r="B182" s="9" t="s">
        <v>68</v>
      </c>
    </row>
    <row r="185" spans="2:2">
      <c r="B185" s="9" t="s">
        <v>69</v>
      </c>
    </row>
    <row r="186" spans="2:2">
      <c r="B186" s="9" t="s">
        <v>70</v>
      </c>
    </row>
    <row r="190" spans="2:2">
      <c r="B190" s="9" t="s">
        <v>71</v>
      </c>
    </row>
    <row r="194" spans="2:2">
      <c r="B194" s="9">
        <v>1</v>
      </c>
    </row>
    <row r="195" spans="2:2">
      <c r="B195" s="9">
        <v>2</v>
      </c>
    </row>
    <row r="196" spans="2:2">
      <c r="B196" s="9">
        <v>3</v>
      </c>
    </row>
    <row r="197" spans="2:2">
      <c r="B197" s="9">
        <v>4</v>
      </c>
    </row>
    <row r="198" spans="2:2">
      <c r="B198" s="9">
        <v>5</v>
      </c>
    </row>
    <row r="199" spans="2:2">
      <c r="B199" s="9">
        <v>6</v>
      </c>
    </row>
    <row r="200" spans="2:2">
      <c r="B200" s="9">
        <v>7</v>
      </c>
    </row>
    <row r="201" spans="2:2">
      <c r="B201" s="9">
        <v>8</v>
      </c>
    </row>
  </sheetData>
  <protectedRanges>
    <protectedRange sqref="N5" name="範囲2"/>
    <protectedRange sqref="B33:T35" name="範囲1"/>
  </protectedRanges>
  <mergeCells count="83">
    <mergeCell ref="A1:A2"/>
    <mergeCell ref="B1:C1"/>
    <mergeCell ref="D1:E1"/>
    <mergeCell ref="F1:G1"/>
    <mergeCell ref="H1:I1"/>
    <mergeCell ref="L1:T1"/>
    <mergeCell ref="B2:C2"/>
    <mergeCell ref="D2:E2"/>
    <mergeCell ref="F2:G2"/>
    <mergeCell ref="H2:I2"/>
    <mergeCell ref="J2:K2"/>
    <mergeCell ref="L2:T2"/>
    <mergeCell ref="J1:K1"/>
    <mergeCell ref="A4:T4"/>
    <mergeCell ref="A7:S7"/>
    <mergeCell ref="A9:D9"/>
    <mergeCell ref="E9:Q9"/>
    <mergeCell ref="R9:T9"/>
    <mergeCell ref="K12:L13"/>
    <mergeCell ref="M12:N13"/>
    <mergeCell ref="O12:P13"/>
    <mergeCell ref="Q12:T13"/>
    <mergeCell ref="B14:C14"/>
    <mergeCell ref="D14:H14"/>
    <mergeCell ref="I14:K14"/>
    <mergeCell ref="L14:P14"/>
    <mergeCell ref="Q14:R15"/>
    <mergeCell ref="S14:T15"/>
    <mergeCell ref="B12:C13"/>
    <mergeCell ref="D12:J13"/>
    <mergeCell ref="B15:C15"/>
    <mergeCell ref="D15:P15"/>
    <mergeCell ref="L21:P21"/>
    <mergeCell ref="Q21:R22"/>
    <mergeCell ref="S21:T22"/>
    <mergeCell ref="B22:C22"/>
    <mergeCell ref="D22:P22"/>
    <mergeCell ref="A10:A15"/>
    <mergeCell ref="B10:C11"/>
    <mergeCell ref="D10:T11"/>
    <mergeCell ref="O19:P20"/>
    <mergeCell ref="Q19:T20"/>
    <mergeCell ref="A16:T16"/>
    <mergeCell ref="A17:A22"/>
    <mergeCell ref="B17:C18"/>
    <mergeCell ref="D17:T18"/>
    <mergeCell ref="B19:C20"/>
    <mergeCell ref="D19:J20"/>
    <mergeCell ref="K19:L20"/>
    <mergeCell ref="M19:N20"/>
    <mergeCell ref="B21:C21"/>
    <mergeCell ref="D21:H21"/>
    <mergeCell ref="I21:K21"/>
    <mergeCell ref="A27:T27"/>
    <mergeCell ref="A23:C23"/>
    <mergeCell ref="D23:K23"/>
    <mergeCell ref="S23:T23"/>
    <mergeCell ref="A24:C24"/>
    <mergeCell ref="D24:T24"/>
    <mergeCell ref="A25:C26"/>
    <mergeCell ref="P25:T25"/>
    <mergeCell ref="A39:C39"/>
    <mergeCell ref="D35:G35"/>
    <mergeCell ref="Q33:S33"/>
    <mergeCell ref="Q34:S35"/>
    <mergeCell ref="H35:J35"/>
    <mergeCell ref="K35:M35"/>
    <mergeCell ref="L28:M28"/>
    <mergeCell ref="A28:C28"/>
    <mergeCell ref="D28:E28"/>
    <mergeCell ref="H28:I28"/>
    <mergeCell ref="N35:P35"/>
    <mergeCell ref="N33:P34"/>
    <mergeCell ref="D34:G34"/>
    <mergeCell ref="D33:G33"/>
    <mergeCell ref="K33:M33"/>
    <mergeCell ref="H33:J33"/>
    <mergeCell ref="K34:M34"/>
    <mergeCell ref="H34:J34"/>
    <mergeCell ref="B33:C34"/>
    <mergeCell ref="A29:T29"/>
    <mergeCell ref="P28:Q28"/>
    <mergeCell ref="R28:S28"/>
  </mergeCells>
  <phoneticPr fontId="18"/>
  <dataValidations disablePrompts="1" count="4">
    <dataValidation type="list" allowBlank="1" showInputMessage="1" showErrorMessage="1" sqref="R9:T9" xr:uid="{00000000-0002-0000-0000-000000000000}">
      <formula1>$B$177:$B$178</formula1>
    </dataValidation>
    <dataValidation type="list" allowBlank="1" showInputMessage="1" showErrorMessage="1" sqref="O23 L23 R23" xr:uid="{00000000-0002-0000-0000-000001000000}">
      <formula1>$B$181:$B$182</formula1>
    </dataValidation>
    <dataValidation type="list" allowBlank="1" showInputMessage="1" showErrorMessage="1" sqref="S21:T22 S14:T15" xr:uid="{00000000-0002-0000-0000-000002000000}">
      <formula1>$B$193:$B$201</formula1>
    </dataValidation>
    <dataValidation type="list" allowBlank="1" showInputMessage="1" showErrorMessage="1" sqref="M19:N20 M12:N13" xr:uid="{00000000-0002-0000-0000-000003000000}">
      <formula1>$B$184:$B$186</formula1>
    </dataValidation>
  </dataValidations>
  <pageMargins left="1.1023622047244095" right="0.70866141732283472" top="0.9448818897637796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2:AA220"/>
  <sheetViews>
    <sheetView view="pageBreakPreview" topLeftCell="A10" zoomScale="85" zoomScaleNormal="70" zoomScaleSheetLayoutView="85" workbookViewId="0">
      <selection activeCell="X48" sqref="X48:Z49"/>
    </sheetView>
  </sheetViews>
  <sheetFormatPr defaultColWidth="8.875" defaultRowHeight="15"/>
  <cols>
    <col min="1" max="1" width="4.625" customWidth="1"/>
    <col min="2" max="2" width="33.125" customWidth="1"/>
    <col min="3" max="3" width="12.125" customWidth="1"/>
    <col min="4" max="4" width="23.375" style="1" customWidth="1"/>
    <col min="5" max="5" width="10.375" customWidth="1"/>
    <col min="6" max="8" width="6.625" style="1" customWidth="1"/>
    <col min="9" max="27" width="4.625" style="1" customWidth="1"/>
  </cols>
  <sheetData>
    <row r="2" spans="1:27" ht="15.75">
      <c r="A2" s="5" t="s">
        <v>72</v>
      </c>
    </row>
    <row r="3" spans="1:27">
      <c r="H3" s="3"/>
    </row>
    <row r="4" spans="1:27" ht="15.75">
      <c r="A4" s="5"/>
      <c r="H4" s="3"/>
    </row>
    <row r="5" spans="1:27" ht="15.75">
      <c r="A5" s="5"/>
      <c r="H5" s="3"/>
    </row>
    <row r="6" spans="1:27">
      <c r="I6" s="194" t="s">
        <v>73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/>
      <c r="Z6"/>
      <c r="AA6"/>
    </row>
    <row r="7" spans="1:27" ht="13.5" customHeight="1">
      <c r="A7" s="195" t="s">
        <v>74</v>
      </c>
      <c r="B7" s="196"/>
      <c r="C7" s="196"/>
      <c r="D7" s="196"/>
      <c r="E7" s="196"/>
      <c r="F7" s="196"/>
      <c r="G7" s="196"/>
      <c r="H7" s="197"/>
      <c r="I7" s="189" t="s">
        <v>75</v>
      </c>
      <c r="J7" s="189"/>
      <c r="K7" s="189"/>
      <c r="L7" s="189"/>
      <c r="M7" s="48" t="s">
        <v>76</v>
      </c>
      <c r="N7" s="48"/>
      <c r="O7" s="48"/>
      <c r="P7" s="48"/>
      <c r="Q7" s="48"/>
      <c r="R7" s="48"/>
      <c r="S7" s="25"/>
      <c r="T7" s="48" t="s">
        <v>77</v>
      </c>
      <c r="U7" s="48"/>
      <c r="V7" s="48"/>
      <c r="W7" s="48"/>
      <c r="X7" s="48"/>
      <c r="Y7" s="26"/>
      <c r="Z7" s="26"/>
      <c r="AA7" s="27" t="s">
        <v>78</v>
      </c>
    </row>
    <row r="8" spans="1:27" ht="13.5" customHeight="1">
      <c r="A8" s="195"/>
      <c r="B8" s="198"/>
      <c r="C8" s="198"/>
      <c r="D8" s="198"/>
      <c r="E8" s="198"/>
      <c r="F8" s="198"/>
      <c r="G8" s="198"/>
      <c r="H8" s="199"/>
      <c r="I8" s="192" t="s">
        <v>79</v>
      </c>
      <c r="J8" s="192"/>
      <c r="K8" s="192"/>
      <c r="L8" s="192"/>
      <c r="M8" s="28">
        <v>24</v>
      </c>
      <c r="N8" s="28">
        <v>25</v>
      </c>
      <c r="O8" s="28">
        <v>26</v>
      </c>
      <c r="P8" s="28">
        <v>27</v>
      </c>
      <c r="Q8" s="28">
        <v>28</v>
      </c>
      <c r="R8" s="28">
        <v>29</v>
      </c>
      <c r="S8" s="28" t="s">
        <v>80</v>
      </c>
      <c r="T8" s="28" t="s">
        <v>81</v>
      </c>
      <c r="U8" s="28" t="s">
        <v>82</v>
      </c>
      <c r="V8" s="28"/>
      <c r="W8" s="28"/>
      <c r="X8" s="28"/>
      <c r="Y8" s="49"/>
      <c r="Z8" s="49"/>
      <c r="AA8" s="27"/>
    </row>
    <row r="9" spans="1:27">
      <c r="A9" s="195"/>
      <c r="B9" s="43" t="s">
        <v>83</v>
      </c>
      <c r="C9" s="43" t="s">
        <v>19</v>
      </c>
      <c r="D9" s="43" t="s">
        <v>84</v>
      </c>
      <c r="E9" s="6" t="s">
        <v>22</v>
      </c>
      <c r="F9" s="86" t="s">
        <v>85</v>
      </c>
      <c r="G9" s="86"/>
      <c r="H9" s="86"/>
      <c r="I9" s="200" t="s">
        <v>86</v>
      </c>
      <c r="J9" s="200"/>
      <c r="K9" s="200"/>
      <c r="L9" s="200"/>
      <c r="M9" s="49" t="s">
        <v>87</v>
      </c>
      <c r="N9" s="49" t="s">
        <v>88</v>
      </c>
      <c r="O9" s="49" t="s">
        <v>89</v>
      </c>
      <c r="P9" s="49" t="s">
        <v>90</v>
      </c>
      <c r="Q9" s="49" t="s">
        <v>91</v>
      </c>
      <c r="R9" s="49" t="s">
        <v>92</v>
      </c>
      <c r="S9" s="49" t="s">
        <v>93</v>
      </c>
      <c r="T9" s="49" t="s">
        <v>94</v>
      </c>
      <c r="U9" s="49" t="s">
        <v>88</v>
      </c>
      <c r="V9" s="49"/>
      <c r="W9" s="49"/>
      <c r="X9" s="49"/>
      <c r="Y9" s="49"/>
      <c r="Z9" s="49"/>
      <c r="AA9" s="27"/>
    </row>
    <row r="10" spans="1:27">
      <c r="A10" s="195"/>
      <c r="B10" s="29" t="s">
        <v>95</v>
      </c>
      <c r="C10" s="43" t="s">
        <v>96</v>
      </c>
      <c r="D10" s="43" t="s">
        <v>97</v>
      </c>
      <c r="E10" s="43">
        <v>1</v>
      </c>
      <c r="F10" s="30">
        <v>42179</v>
      </c>
      <c r="G10" s="43" t="s">
        <v>98</v>
      </c>
      <c r="H10" s="30">
        <v>42187</v>
      </c>
      <c r="I10" s="182"/>
      <c r="J10" s="182"/>
      <c r="K10" s="182"/>
      <c r="L10" s="182"/>
      <c r="M10" s="31" t="s">
        <v>71</v>
      </c>
      <c r="N10" s="31" t="s">
        <v>71</v>
      </c>
      <c r="O10" s="31" t="s">
        <v>71</v>
      </c>
      <c r="P10" s="31" t="s">
        <v>71</v>
      </c>
      <c r="Q10" s="31" t="s">
        <v>71</v>
      </c>
      <c r="R10" s="31" t="s">
        <v>71</v>
      </c>
      <c r="S10" s="31" t="s">
        <v>71</v>
      </c>
      <c r="T10" s="31" t="s">
        <v>71</v>
      </c>
      <c r="U10" s="31"/>
      <c r="V10" s="31"/>
      <c r="W10" s="31"/>
      <c r="X10" s="31"/>
      <c r="Y10" s="31"/>
      <c r="Z10" s="31"/>
      <c r="AA10" s="32">
        <f>COUNTIF(M10:Z10,"○")</f>
        <v>8</v>
      </c>
    </row>
    <row r="12" spans="1:27">
      <c r="A12" s="183"/>
      <c r="B12" s="184"/>
      <c r="C12" s="184"/>
      <c r="D12" s="184"/>
      <c r="E12" s="184"/>
      <c r="F12" s="184"/>
      <c r="G12" s="184"/>
      <c r="H12" s="185"/>
      <c r="I12" s="189" t="s">
        <v>75</v>
      </c>
      <c r="J12" s="189"/>
      <c r="K12" s="189"/>
      <c r="L12" s="189"/>
      <c r="M12" s="34"/>
      <c r="N12" s="34"/>
      <c r="O12" s="34"/>
      <c r="P12" s="34"/>
      <c r="Q12" s="34"/>
      <c r="R12" s="34"/>
      <c r="S12" s="35"/>
      <c r="T12" s="34"/>
      <c r="U12" s="34"/>
      <c r="V12" s="34"/>
      <c r="W12" s="34"/>
      <c r="X12" s="34"/>
      <c r="Y12" s="36"/>
      <c r="Z12" s="36"/>
      <c r="AA12" s="190" t="s">
        <v>78</v>
      </c>
    </row>
    <row r="13" spans="1:27">
      <c r="A13" s="186"/>
      <c r="B13" s="187"/>
      <c r="C13" s="187"/>
      <c r="D13" s="187"/>
      <c r="E13" s="187"/>
      <c r="F13" s="187"/>
      <c r="G13" s="187"/>
      <c r="H13" s="188"/>
      <c r="I13" s="192" t="s">
        <v>79</v>
      </c>
      <c r="J13" s="192"/>
      <c r="K13" s="192"/>
      <c r="L13" s="19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6"/>
      <c r="Z13" s="36"/>
      <c r="AA13" s="190"/>
    </row>
    <row r="14" spans="1:27">
      <c r="A14" s="43" t="s">
        <v>99</v>
      </c>
      <c r="B14" s="43" t="s">
        <v>83</v>
      </c>
      <c r="C14" s="43" t="s">
        <v>19</v>
      </c>
      <c r="D14" s="43" t="s">
        <v>84</v>
      </c>
      <c r="E14" s="6" t="s">
        <v>22</v>
      </c>
      <c r="F14" s="86" t="s">
        <v>85</v>
      </c>
      <c r="G14" s="86"/>
      <c r="H14" s="86"/>
      <c r="I14" s="193" t="s">
        <v>86</v>
      </c>
      <c r="J14" s="193"/>
      <c r="K14" s="193"/>
      <c r="L14" s="193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191"/>
    </row>
    <row r="15" spans="1:27" ht="18" customHeight="1">
      <c r="A15" s="2">
        <v>1</v>
      </c>
      <c r="B15" s="44"/>
      <c r="C15" s="45"/>
      <c r="D15" s="41"/>
      <c r="E15" s="45"/>
      <c r="F15" s="33"/>
      <c r="G15" s="43" t="s">
        <v>98</v>
      </c>
      <c r="H15" s="33"/>
      <c r="I15" s="182"/>
      <c r="J15" s="182"/>
      <c r="K15" s="182"/>
      <c r="L15" s="182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7">
        <f>COUNTIF(M15:Z15,"○")</f>
        <v>0</v>
      </c>
    </row>
    <row r="16" spans="1:27" ht="18" customHeight="1">
      <c r="A16" s="2">
        <v>2</v>
      </c>
      <c r="B16" s="44"/>
      <c r="C16" s="45"/>
      <c r="D16" s="41"/>
      <c r="E16" s="45"/>
      <c r="F16" s="33"/>
      <c r="G16" s="43" t="s">
        <v>98</v>
      </c>
      <c r="H16" s="33"/>
      <c r="I16" s="182"/>
      <c r="J16" s="182"/>
      <c r="K16" s="182"/>
      <c r="L16" s="182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47">
        <f t="shared" ref="AA16:AA44" si="0">COUNTIF(M16:Z16,"○")</f>
        <v>0</v>
      </c>
    </row>
    <row r="17" spans="1:27" ht="18" customHeight="1">
      <c r="A17" s="2">
        <v>3</v>
      </c>
      <c r="B17" s="44"/>
      <c r="C17" s="45"/>
      <c r="D17" s="41"/>
      <c r="E17" s="45"/>
      <c r="F17" s="33"/>
      <c r="G17" s="43" t="s">
        <v>98</v>
      </c>
      <c r="H17" s="33"/>
      <c r="I17" s="182"/>
      <c r="J17" s="182"/>
      <c r="K17" s="182"/>
      <c r="L17" s="182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7">
        <f t="shared" si="0"/>
        <v>0</v>
      </c>
    </row>
    <row r="18" spans="1:27" ht="18" customHeight="1">
      <c r="A18" s="2">
        <v>4</v>
      </c>
      <c r="B18" s="44"/>
      <c r="C18" s="45"/>
      <c r="D18" s="41"/>
      <c r="E18" s="45"/>
      <c r="F18" s="33"/>
      <c r="G18" s="43" t="s">
        <v>98</v>
      </c>
      <c r="H18" s="33"/>
      <c r="I18" s="182"/>
      <c r="J18" s="182"/>
      <c r="K18" s="182"/>
      <c r="L18" s="182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7">
        <f t="shared" si="0"/>
        <v>0</v>
      </c>
    </row>
    <row r="19" spans="1:27" ht="18" customHeight="1">
      <c r="A19" s="2">
        <v>5</v>
      </c>
      <c r="B19" s="44"/>
      <c r="C19" s="45"/>
      <c r="D19" s="41"/>
      <c r="E19" s="45"/>
      <c r="F19" s="33"/>
      <c r="G19" s="43" t="s">
        <v>98</v>
      </c>
      <c r="H19" s="33"/>
      <c r="I19" s="182"/>
      <c r="J19" s="182"/>
      <c r="K19" s="182"/>
      <c r="L19" s="182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7">
        <f t="shared" si="0"/>
        <v>0</v>
      </c>
    </row>
    <row r="20" spans="1:27" ht="18" customHeight="1">
      <c r="A20" s="2">
        <v>6</v>
      </c>
      <c r="B20" s="44"/>
      <c r="C20" s="45"/>
      <c r="D20" s="41"/>
      <c r="E20" s="45"/>
      <c r="F20" s="33"/>
      <c r="G20" s="43" t="s">
        <v>98</v>
      </c>
      <c r="H20" s="33"/>
      <c r="I20" s="182"/>
      <c r="J20" s="182"/>
      <c r="K20" s="182"/>
      <c r="L20" s="182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7">
        <f t="shared" si="0"/>
        <v>0</v>
      </c>
    </row>
    <row r="21" spans="1:27" ht="18" customHeight="1">
      <c r="A21" s="2">
        <v>7</v>
      </c>
      <c r="B21" s="44"/>
      <c r="C21" s="45"/>
      <c r="D21" s="41"/>
      <c r="E21" s="45"/>
      <c r="F21" s="33"/>
      <c r="G21" s="43" t="s">
        <v>98</v>
      </c>
      <c r="H21" s="33"/>
      <c r="I21" s="182"/>
      <c r="J21" s="182"/>
      <c r="K21" s="182"/>
      <c r="L21" s="182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7">
        <f t="shared" si="0"/>
        <v>0</v>
      </c>
    </row>
    <row r="22" spans="1:27" ht="18" customHeight="1">
      <c r="A22" s="2">
        <v>8</v>
      </c>
      <c r="B22" s="44"/>
      <c r="C22" s="45"/>
      <c r="D22" s="41"/>
      <c r="E22" s="45"/>
      <c r="F22" s="33"/>
      <c r="G22" s="43" t="s">
        <v>98</v>
      </c>
      <c r="H22" s="33"/>
      <c r="I22" s="182"/>
      <c r="J22" s="182"/>
      <c r="K22" s="182"/>
      <c r="L22" s="182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7">
        <f t="shared" si="0"/>
        <v>0</v>
      </c>
    </row>
    <row r="23" spans="1:27" ht="18" customHeight="1">
      <c r="A23" s="2">
        <v>9</v>
      </c>
      <c r="B23" s="44"/>
      <c r="C23" s="45"/>
      <c r="D23" s="41"/>
      <c r="E23" s="45"/>
      <c r="F23" s="33"/>
      <c r="G23" s="43" t="s">
        <v>98</v>
      </c>
      <c r="H23" s="33"/>
      <c r="I23" s="182"/>
      <c r="J23" s="182"/>
      <c r="K23" s="182"/>
      <c r="L23" s="182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7">
        <f t="shared" si="0"/>
        <v>0</v>
      </c>
    </row>
    <row r="24" spans="1:27" ht="18" customHeight="1">
      <c r="A24" s="2">
        <v>10</v>
      </c>
      <c r="B24" s="44"/>
      <c r="C24" s="45"/>
      <c r="D24" s="41"/>
      <c r="E24" s="45"/>
      <c r="F24" s="33"/>
      <c r="G24" s="43" t="s">
        <v>98</v>
      </c>
      <c r="H24" s="33"/>
      <c r="I24" s="182"/>
      <c r="J24" s="182"/>
      <c r="K24" s="182"/>
      <c r="L24" s="182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7">
        <f t="shared" si="0"/>
        <v>0</v>
      </c>
    </row>
    <row r="25" spans="1:27" ht="18" customHeight="1">
      <c r="A25" s="2">
        <v>11</v>
      </c>
      <c r="B25" s="44"/>
      <c r="C25" s="45"/>
      <c r="D25" s="41"/>
      <c r="E25" s="45"/>
      <c r="F25" s="33"/>
      <c r="G25" s="43" t="s">
        <v>98</v>
      </c>
      <c r="H25" s="33"/>
      <c r="I25" s="182"/>
      <c r="J25" s="182"/>
      <c r="K25" s="182"/>
      <c r="L25" s="182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7">
        <f t="shared" si="0"/>
        <v>0</v>
      </c>
    </row>
    <row r="26" spans="1:27" ht="18" customHeight="1">
      <c r="A26" s="2">
        <v>12</v>
      </c>
      <c r="B26" s="44"/>
      <c r="C26" s="45"/>
      <c r="D26" s="41"/>
      <c r="E26" s="45"/>
      <c r="F26" s="33"/>
      <c r="G26" s="43" t="s">
        <v>98</v>
      </c>
      <c r="H26" s="33"/>
      <c r="I26" s="182"/>
      <c r="J26" s="182"/>
      <c r="K26" s="182"/>
      <c r="L26" s="182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7">
        <f t="shared" si="0"/>
        <v>0</v>
      </c>
    </row>
    <row r="27" spans="1:27" ht="18" customHeight="1">
      <c r="A27" s="2">
        <v>13</v>
      </c>
      <c r="B27" s="44"/>
      <c r="C27" s="45"/>
      <c r="D27" s="41"/>
      <c r="E27" s="45"/>
      <c r="F27" s="33"/>
      <c r="G27" s="43" t="s">
        <v>98</v>
      </c>
      <c r="H27" s="33"/>
      <c r="I27" s="182"/>
      <c r="J27" s="182"/>
      <c r="K27" s="182"/>
      <c r="L27" s="182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7">
        <f t="shared" si="0"/>
        <v>0</v>
      </c>
    </row>
    <row r="28" spans="1:27" ht="18" customHeight="1">
      <c r="A28" s="2">
        <v>14</v>
      </c>
      <c r="B28" s="44"/>
      <c r="C28" s="45"/>
      <c r="D28" s="41"/>
      <c r="E28" s="45"/>
      <c r="F28" s="33"/>
      <c r="G28" s="43" t="s">
        <v>98</v>
      </c>
      <c r="H28" s="33"/>
      <c r="I28" s="182"/>
      <c r="J28" s="182"/>
      <c r="K28" s="182"/>
      <c r="L28" s="182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7">
        <f t="shared" si="0"/>
        <v>0</v>
      </c>
    </row>
    <row r="29" spans="1:27" ht="18" customHeight="1">
      <c r="A29" s="2">
        <v>15</v>
      </c>
      <c r="B29" s="44"/>
      <c r="C29" s="45"/>
      <c r="D29" s="41"/>
      <c r="E29" s="45"/>
      <c r="F29" s="33"/>
      <c r="G29" s="43" t="s">
        <v>98</v>
      </c>
      <c r="H29" s="33"/>
      <c r="I29" s="182"/>
      <c r="J29" s="182"/>
      <c r="K29" s="182"/>
      <c r="L29" s="182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7">
        <f t="shared" si="0"/>
        <v>0</v>
      </c>
    </row>
    <row r="30" spans="1:27" ht="18" customHeight="1">
      <c r="A30" s="2">
        <v>16</v>
      </c>
      <c r="B30" s="44"/>
      <c r="C30" s="45"/>
      <c r="D30" s="41"/>
      <c r="E30" s="45"/>
      <c r="F30" s="33"/>
      <c r="G30" s="43" t="s">
        <v>98</v>
      </c>
      <c r="H30" s="33"/>
      <c r="I30" s="182"/>
      <c r="J30" s="182"/>
      <c r="K30" s="182"/>
      <c r="L30" s="182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7">
        <f t="shared" si="0"/>
        <v>0</v>
      </c>
    </row>
    <row r="31" spans="1:27" ht="18" customHeight="1">
      <c r="A31" s="2">
        <v>17</v>
      </c>
      <c r="B31" s="44"/>
      <c r="C31" s="45"/>
      <c r="D31" s="41"/>
      <c r="E31" s="45"/>
      <c r="F31" s="33"/>
      <c r="G31" s="43" t="s">
        <v>98</v>
      </c>
      <c r="H31" s="33"/>
      <c r="I31" s="182"/>
      <c r="J31" s="182"/>
      <c r="K31" s="182"/>
      <c r="L31" s="182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7">
        <f t="shared" si="0"/>
        <v>0</v>
      </c>
    </row>
    <row r="32" spans="1:27" ht="18" customHeight="1">
      <c r="A32" s="2">
        <v>18</v>
      </c>
      <c r="B32" s="44"/>
      <c r="C32" s="45"/>
      <c r="D32" s="41"/>
      <c r="E32" s="45"/>
      <c r="F32" s="33"/>
      <c r="G32" s="43" t="s">
        <v>98</v>
      </c>
      <c r="H32" s="33"/>
      <c r="I32" s="182"/>
      <c r="J32" s="182"/>
      <c r="K32" s="182"/>
      <c r="L32" s="182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7">
        <f t="shared" si="0"/>
        <v>0</v>
      </c>
    </row>
    <row r="33" spans="1:27" ht="18" customHeight="1">
      <c r="A33" s="2">
        <v>19</v>
      </c>
      <c r="B33" s="44"/>
      <c r="C33" s="45"/>
      <c r="D33" s="41"/>
      <c r="E33" s="45"/>
      <c r="F33" s="33"/>
      <c r="G33" s="43" t="s">
        <v>98</v>
      </c>
      <c r="H33" s="33"/>
      <c r="I33" s="182"/>
      <c r="J33" s="182"/>
      <c r="K33" s="182"/>
      <c r="L33" s="182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7">
        <f t="shared" si="0"/>
        <v>0</v>
      </c>
    </row>
    <row r="34" spans="1:27" ht="18" customHeight="1">
      <c r="A34" s="2">
        <v>20</v>
      </c>
      <c r="B34" s="44"/>
      <c r="C34" s="45"/>
      <c r="D34" s="41"/>
      <c r="E34" s="45"/>
      <c r="F34" s="33"/>
      <c r="G34" s="43" t="s">
        <v>98</v>
      </c>
      <c r="H34" s="33"/>
      <c r="I34" s="182"/>
      <c r="J34" s="182"/>
      <c r="K34" s="182"/>
      <c r="L34" s="182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7">
        <f t="shared" si="0"/>
        <v>0</v>
      </c>
    </row>
    <row r="35" spans="1:27" ht="18" customHeight="1">
      <c r="A35" s="2">
        <v>21</v>
      </c>
      <c r="B35" s="44"/>
      <c r="C35" s="45"/>
      <c r="D35" s="41"/>
      <c r="E35" s="45"/>
      <c r="F35" s="33"/>
      <c r="G35" s="43" t="s">
        <v>98</v>
      </c>
      <c r="H35" s="33"/>
      <c r="I35" s="182"/>
      <c r="J35" s="182"/>
      <c r="K35" s="182"/>
      <c r="L35" s="182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7">
        <f t="shared" si="0"/>
        <v>0</v>
      </c>
    </row>
    <row r="36" spans="1:27" ht="18" customHeight="1">
      <c r="A36" s="2">
        <v>22</v>
      </c>
      <c r="B36" s="44"/>
      <c r="C36" s="45"/>
      <c r="D36" s="41"/>
      <c r="E36" s="45"/>
      <c r="F36" s="33"/>
      <c r="G36" s="43" t="s">
        <v>98</v>
      </c>
      <c r="H36" s="33"/>
      <c r="I36" s="182"/>
      <c r="J36" s="182"/>
      <c r="K36" s="182"/>
      <c r="L36" s="182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7">
        <f t="shared" si="0"/>
        <v>0</v>
      </c>
    </row>
    <row r="37" spans="1:27" ht="18" customHeight="1">
      <c r="A37" s="2">
        <v>23</v>
      </c>
      <c r="B37" s="44"/>
      <c r="C37" s="45"/>
      <c r="D37" s="41"/>
      <c r="E37" s="45"/>
      <c r="F37" s="33"/>
      <c r="G37" s="43" t="s">
        <v>98</v>
      </c>
      <c r="H37" s="33"/>
      <c r="I37" s="182"/>
      <c r="J37" s="182"/>
      <c r="K37" s="182"/>
      <c r="L37" s="182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47">
        <f t="shared" si="0"/>
        <v>0</v>
      </c>
    </row>
    <row r="38" spans="1:27" ht="18" customHeight="1">
      <c r="A38" s="2">
        <v>24</v>
      </c>
      <c r="B38" s="44"/>
      <c r="C38" s="45"/>
      <c r="D38" s="41"/>
      <c r="E38" s="45"/>
      <c r="F38" s="33"/>
      <c r="G38" s="43" t="s">
        <v>98</v>
      </c>
      <c r="H38" s="33"/>
      <c r="I38" s="182"/>
      <c r="J38" s="182"/>
      <c r="K38" s="182"/>
      <c r="L38" s="182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47">
        <f t="shared" si="0"/>
        <v>0</v>
      </c>
    </row>
    <row r="39" spans="1:27" ht="18" customHeight="1">
      <c r="A39" s="2">
        <v>25</v>
      </c>
      <c r="B39" s="44"/>
      <c r="C39" s="45"/>
      <c r="D39" s="41"/>
      <c r="E39" s="45"/>
      <c r="F39" s="33"/>
      <c r="G39" s="43" t="s">
        <v>98</v>
      </c>
      <c r="H39" s="33"/>
      <c r="I39" s="182"/>
      <c r="J39" s="182"/>
      <c r="K39" s="182"/>
      <c r="L39" s="182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47">
        <f t="shared" si="0"/>
        <v>0</v>
      </c>
    </row>
    <row r="40" spans="1:27" ht="18" customHeight="1">
      <c r="A40" s="2">
        <v>26</v>
      </c>
      <c r="B40" s="44"/>
      <c r="C40" s="45"/>
      <c r="D40" s="41"/>
      <c r="E40" s="45"/>
      <c r="F40" s="33"/>
      <c r="G40" s="43" t="s">
        <v>98</v>
      </c>
      <c r="H40" s="33"/>
      <c r="I40" s="182"/>
      <c r="J40" s="182"/>
      <c r="K40" s="182"/>
      <c r="L40" s="182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7">
        <f t="shared" si="0"/>
        <v>0</v>
      </c>
    </row>
    <row r="41" spans="1:27" ht="18" customHeight="1">
      <c r="A41" s="2">
        <v>27</v>
      </c>
      <c r="B41" s="44"/>
      <c r="C41" s="45"/>
      <c r="D41" s="41"/>
      <c r="E41" s="45"/>
      <c r="F41" s="33"/>
      <c r="G41" s="43" t="s">
        <v>98</v>
      </c>
      <c r="H41" s="33"/>
      <c r="I41" s="182"/>
      <c r="J41" s="182"/>
      <c r="K41" s="182"/>
      <c r="L41" s="182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7">
        <f t="shared" si="0"/>
        <v>0</v>
      </c>
    </row>
    <row r="42" spans="1:27" ht="18" customHeight="1">
      <c r="A42" s="2">
        <v>28</v>
      </c>
      <c r="B42" s="44"/>
      <c r="C42" s="45"/>
      <c r="D42" s="41"/>
      <c r="E42" s="45"/>
      <c r="F42" s="33"/>
      <c r="G42" s="43" t="s">
        <v>98</v>
      </c>
      <c r="H42" s="33"/>
      <c r="I42" s="182"/>
      <c r="J42" s="182"/>
      <c r="K42" s="182"/>
      <c r="L42" s="182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7">
        <f t="shared" si="0"/>
        <v>0</v>
      </c>
    </row>
    <row r="43" spans="1:27" ht="18" customHeight="1">
      <c r="A43" s="2">
        <v>29</v>
      </c>
      <c r="B43" s="44"/>
      <c r="C43" s="45"/>
      <c r="D43" s="41"/>
      <c r="E43" s="45"/>
      <c r="F43" s="33"/>
      <c r="G43" s="43" t="s">
        <v>98</v>
      </c>
      <c r="H43" s="33"/>
      <c r="I43" s="182"/>
      <c r="J43" s="182"/>
      <c r="K43" s="182"/>
      <c r="L43" s="182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7">
        <f t="shared" si="0"/>
        <v>0</v>
      </c>
    </row>
    <row r="44" spans="1:27" ht="18" customHeight="1">
      <c r="A44" s="2">
        <v>30</v>
      </c>
      <c r="B44" s="44"/>
      <c r="C44" s="45"/>
      <c r="D44" s="41"/>
      <c r="E44" s="45"/>
      <c r="F44" s="33"/>
      <c r="G44" s="43" t="s">
        <v>98</v>
      </c>
      <c r="H44" s="33"/>
      <c r="I44" s="182"/>
      <c r="J44" s="182"/>
      <c r="K44" s="182"/>
      <c r="L44" s="182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7">
        <f t="shared" si="0"/>
        <v>0</v>
      </c>
    </row>
    <row r="45" spans="1:27">
      <c r="I45" s="171" t="s">
        <v>78</v>
      </c>
      <c r="J45" s="171"/>
      <c r="K45" s="171"/>
      <c r="L45" s="171"/>
      <c r="M45" s="46">
        <f>COUNTIF(M15:M44,"○")</f>
        <v>0</v>
      </c>
      <c r="N45" s="46">
        <f t="shared" ref="N45:Z45" si="1">COUNTIF(N15:N44,"○")</f>
        <v>0</v>
      </c>
      <c r="O45" s="46">
        <f t="shared" si="1"/>
        <v>0</v>
      </c>
      <c r="P45" s="46">
        <f t="shared" si="1"/>
        <v>0</v>
      </c>
      <c r="Q45" s="46">
        <f t="shared" si="1"/>
        <v>0</v>
      </c>
      <c r="R45" s="46">
        <f t="shared" si="1"/>
        <v>0</v>
      </c>
      <c r="S45" s="46">
        <f t="shared" si="1"/>
        <v>0</v>
      </c>
      <c r="T45" s="46">
        <f t="shared" si="1"/>
        <v>0</v>
      </c>
      <c r="U45" s="46">
        <f t="shared" si="1"/>
        <v>0</v>
      </c>
      <c r="V45" s="46">
        <f t="shared" si="1"/>
        <v>0</v>
      </c>
      <c r="W45" s="46">
        <f t="shared" si="1"/>
        <v>0</v>
      </c>
      <c r="X45" s="46">
        <f t="shared" si="1"/>
        <v>0</v>
      </c>
      <c r="Y45" s="46">
        <f t="shared" si="1"/>
        <v>0</v>
      </c>
      <c r="Z45" s="46">
        <f t="shared" si="1"/>
        <v>0</v>
      </c>
      <c r="AA45" s="4"/>
    </row>
    <row r="46" spans="1:27">
      <c r="D46" s="50" t="s">
        <v>100</v>
      </c>
      <c r="M46"/>
      <c r="Q46"/>
      <c r="U46" s="172"/>
      <c r="V46" s="173"/>
      <c r="W46" s="173"/>
      <c r="X46" s="173" t="s">
        <v>101</v>
      </c>
      <c r="Y46" s="173"/>
      <c r="Z46" s="176"/>
      <c r="AA46" s="178">
        <f>SUM(AA15:AA44)</f>
        <v>0</v>
      </c>
    </row>
    <row r="47" spans="1:27">
      <c r="B47" s="3"/>
      <c r="C47" s="3"/>
      <c r="D47" s="50" t="s">
        <v>102</v>
      </c>
      <c r="U47" s="174"/>
      <c r="V47" s="175"/>
      <c r="W47" s="175"/>
      <c r="X47" s="175"/>
      <c r="Y47" s="175"/>
      <c r="Z47" s="177"/>
      <c r="AA47" s="179"/>
    </row>
    <row r="48" spans="1:27">
      <c r="D48" s="51" t="s">
        <v>103</v>
      </c>
      <c r="E48" s="2">
        <f>COUNTA(D15:D44)</f>
        <v>0</v>
      </c>
      <c r="U48" s="180" t="s">
        <v>104</v>
      </c>
      <c r="V48" s="180"/>
      <c r="W48" s="180"/>
      <c r="X48" s="181">
        <f>(AA46*400)+(E48*700)</f>
        <v>0</v>
      </c>
      <c r="Y48" s="181"/>
      <c r="Z48" s="181"/>
      <c r="AA48" s="171" t="s">
        <v>105</v>
      </c>
    </row>
    <row r="49" spans="1:27">
      <c r="U49" s="171"/>
      <c r="V49" s="171"/>
      <c r="W49" s="171"/>
      <c r="X49" s="146"/>
      <c r="Y49" s="146"/>
      <c r="Z49" s="146"/>
      <c r="AA49" s="171"/>
    </row>
    <row r="50" spans="1:27">
      <c r="A50" s="3"/>
      <c r="B50" s="3"/>
      <c r="C50" s="3"/>
      <c r="D50" s="3"/>
      <c r="E50" s="3"/>
      <c r="F50" s="3"/>
      <c r="G50" s="3"/>
      <c r="H50" s="3"/>
      <c r="I50" s="170" t="s">
        <v>106</v>
      </c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</row>
    <row r="204" spans="1:1">
      <c r="A204" t="s">
        <v>69</v>
      </c>
    </row>
    <row r="205" spans="1:1">
      <c r="A205" t="s">
        <v>70</v>
      </c>
    </row>
    <row r="209" spans="1:1">
      <c r="A209" t="s">
        <v>71</v>
      </c>
    </row>
    <row r="213" spans="1:1">
      <c r="A213">
        <v>1</v>
      </c>
    </row>
    <row r="214" spans="1:1">
      <c r="A214">
        <v>2</v>
      </c>
    </row>
    <row r="215" spans="1:1">
      <c r="A215">
        <v>3</v>
      </c>
    </row>
    <row r="216" spans="1:1">
      <c r="A216">
        <v>4</v>
      </c>
    </row>
    <row r="217" spans="1:1">
      <c r="A217">
        <v>5</v>
      </c>
    </row>
    <row r="218" spans="1:1">
      <c r="A218">
        <v>6</v>
      </c>
    </row>
    <row r="219" spans="1:1">
      <c r="A219">
        <v>7</v>
      </c>
    </row>
    <row r="220" spans="1:1">
      <c r="A220">
        <v>8</v>
      </c>
    </row>
  </sheetData>
  <sheetProtection selectLockedCells="1"/>
  <mergeCells count="52">
    <mergeCell ref="I6:X6"/>
    <mergeCell ref="A7:A10"/>
    <mergeCell ref="B7:H8"/>
    <mergeCell ref="I7:L7"/>
    <mergeCell ref="I8:L8"/>
    <mergeCell ref="F9:H9"/>
    <mergeCell ref="I9:L9"/>
    <mergeCell ref="I10:L10"/>
    <mergeCell ref="I20:L20"/>
    <mergeCell ref="A12:H13"/>
    <mergeCell ref="I12:L12"/>
    <mergeCell ref="AA12:AA14"/>
    <mergeCell ref="I13:L13"/>
    <mergeCell ref="F14:H14"/>
    <mergeCell ref="I14:L14"/>
    <mergeCell ref="I15:L15"/>
    <mergeCell ref="I16:L16"/>
    <mergeCell ref="I17:L17"/>
    <mergeCell ref="I18:L18"/>
    <mergeCell ref="I19:L19"/>
    <mergeCell ref="I32:L32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44:L44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50:AA50"/>
    <mergeCell ref="I45:L45"/>
    <mergeCell ref="U46:W47"/>
    <mergeCell ref="X46:Z47"/>
    <mergeCell ref="AA46:AA47"/>
    <mergeCell ref="U48:W49"/>
    <mergeCell ref="X48:Z49"/>
    <mergeCell ref="AA48:AA49"/>
  </mergeCells>
  <phoneticPr fontId="17"/>
  <dataValidations count="2">
    <dataValidation type="list" allowBlank="1" showInputMessage="1" showErrorMessage="1" sqref="M15:Z44" xr:uid="{00000000-0002-0000-0100-000000000000}">
      <formula1>$A$208:$A$209</formula1>
    </dataValidation>
    <dataValidation type="list" allowBlank="1" showInputMessage="1" showErrorMessage="1" sqref="E15:E44" xr:uid="{00000000-0002-0000-0100-000001000000}">
      <formula1>$A$212:$A$220</formula1>
    </dataValidation>
  </dataValidations>
  <pageMargins left="1.1023622047244095" right="0.70866141732283472" top="0.74803149606299213" bottom="0.74803149606299213" header="0.31496062992125984" footer="0.31496062992125984"/>
  <pageSetup paperSize="9"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saito</dc:creator>
  <cp:keywords/>
  <dc:description/>
  <cp:lastModifiedBy/>
  <cp:revision/>
  <dcterms:created xsi:type="dcterms:W3CDTF">2015-06-03T07:49:46Z</dcterms:created>
  <dcterms:modified xsi:type="dcterms:W3CDTF">2023-05-19T01:46:05Z</dcterms:modified>
  <cp:category/>
  <cp:contentStatus/>
</cp:coreProperties>
</file>